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6530" windowHeight="94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85" i="1"/>
  <c r="A185"/>
  <c r="L184"/>
  <c r="J184"/>
  <c r="I184"/>
  <c r="H184"/>
  <c r="G184"/>
  <c r="F184"/>
  <c r="B175"/>
  <c r="A175"/>
  <c r="L174"/>
  <c r="L185" s="1"/>
  <c r="J174"/>
  <c r="J185" s="1"/>
  <c r="I174"/>
  <c r="H174"/>
  <c r="H185" s="1"/>
  <c r="G174"/>
  <c r="G185" s="1"/>
  <c r="F174"/>
  <c r="F185" s="1"/>
  <c r="B167"/>
  <c r="A167"/>
  <c r="L166"/>
  <c r="J166"/>
  <c r="I166"/>
  <c r="H166"/>
  <c r="G166"/>
  <c r="F166"/>
  <c r="B157"/>
  <c r="A157"/>
  <c r="L156"/>
  <c r="L167" s="1"/>
  <c r="J156"/>
  <c r="J167" s="1"/>
  <c r="I156"/>
  <c r="I167" s="1"/>
  <c r="H156"/>
  <c r="H167" s="1"/>
  <c r="G156"/>
  <c r="G167" s="1"/>
  <c r="F156"/>
  <c r="F167" s="1"/>
  <c r="B149"/>
  <c r="A149"/>
  <c r="L148"/>
  <c r="J148"/>
  <c r="I148"/>
  <c r="H148"/>
  <c r="G148"/>
  <c r="F148"/>
  <c r="B139"/>
  <c r="A139"/>
  <c r="L138"/>
  <c r="L149" s="1"/>
  <c r="J138"/>
  <c r="J149" s="1"/>
  <c r="I138"/>
  <c r="I149" s="1"/>
  <c r="H138"/>
  <c r="H149" s="1"/>
  <c r="G138"/>
  <c r="G149" s="1"/>
  <c r="F138"/>
  <c r="F149" s="1"/>
  <c r="B131"/>
  <c r="A131"/>
  <c r="L130"/>
  <c r="J130"/>
  <c r="I130"/>
  <c r="H130"/>
  <c r="G130"/>
  <c r="F130"/>
  <c r="B121"/>
  <c r="A121"/>
  <c r="L120"/>
  <c r="L131" s="1"/>
  <c r="J120"/>
  <c r="J131" s="1"/>
  <c r="I120"/>
  <c r="I131" s="1"/>
  <c r="H120"/>
  <c r="H131" s="1"/>
  <c r="G120"/>
  <c r="G131" s="1"/>
  <c r="F120"/>
  <c r="F131" s="1"/>
  <c r="B113"/>
  <c r="A113"/>
  <c r="L112"/>
  <c r="J112"/>
  <c r="I112"/>
  <c r="H112"/>
  <c r="G112"/>
  <c r="F112"/>
  <c r="B103"/>
  <c r="A103"/>
  <c r="L102"/>
  <c r="L113" s="1"/>
  <c r="J102"/>
  <c r="J113" s="1"/>
  <c r="I102"/>
  <c r="I113" s="1"/>
  <c r="H102"/>
  <c r="H113" s="1"/>
  <c r="G102"/>
  <c r="G113" s="1"/>
  <c r="F102"/>
  <c r="F113" s="1"/>
  <c r="B95"/>
  <c r="A95"/>
  <c r="L94"/>
  <c r="J94"/>
  <c r="I94"/>
  <c r="H94"/>
  <c r="G94"/>
  <c r="F94"/>
  <c r="B85"/>
  <c r="A85"/>
  <c r="L84"/>
  <c r="L95" s="1"/>
  <c r="J84"/>
  <c r="J95" s="1"/>
  <c r="I84"/>
  <c r="I95" s="1"/>
  <c r="H84"/>
  <c r="H95" s="1"/>
  <c r="G84"/>
  <c r="G95" s="1"/>
  <c r="F84"/>
  <c r="F95" s="1"/>
  <c r="B77"/>
  <c r="A77"/>
  <c r="L76"/>
  <c r="J76"/>
  <c r="I76"/>
  <c r="H76"/>
  <c r="G76"/>
  <c r="F76"/>
  <c r="B67"/>
  <c r="A67"/>
  <c r="L66"/>
  <c r="L77" s="1"/>
  <c r="J66"/>
  <c r="J77" s="1"/>
  <c r="I66"/>
  <c r="I77" s="1"/>
  <c r="H66"/>
  <c r="H77" s="1"/>
  <c r="G66"/>
  <c r="G77" s="1"/>
  <c r="F66"/>
  <c r="F77" s="1"/>
  <c r="B59"/>
  <c r="A59"/>
  <c r="L58"/>
  <c r="J58"/>
  <c r="I58"/>
  <c r="H58"/>
  <c r="G58"/>
  <c r="F58"/>
  <c r="B49"/>
  <c r="A49"/>
  <c r="L48"/>
  <c r="L59" s="1"/>
  <c r="J48"/>
  <c r="J59" s="1"/>
  <c r="I48"/>
  <c r="I59" s="1"/>
  <c r="H48"/>
  <c r="H59" s="1"/>
  <c r="G48"/>
  <c r="G59" s="1"/>
  <c r="F48"/>
  <c r="F59" s="1"/>
  <c r="B41"/>
  <c r="A41"/>
  <c r="L40"/>
  <c r="J40"/>
  <c r="I40"/>
  <c r="H40"/>
  <c r="G40"/>
  <c r="F40"/>
  <c r="B31"/>
  <c r="A31"/>
  <c r="L30"/>
  <c r="L41" s="1"/>
  <c r="J30"/>
  <c r="J41" s="1"/>
  <c r="I30"/>
  <c r="I41" s="1"/>
  <c r="H30"/>
  <c r="H41" s="1"/>
  <c r="G30"/>
  <c r="G41" s="1"/>
  <c r="F30"/>
  <c r="F41" s="1"/>
  <c r="B23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  <c r="I185" l="1"/>
  <c r="L186"/>
  <c r="G186"/>
  <c r="F186"/>
  <c r="J186"/>
  <c r="I186"/>
  <c r="H186"/>
</calcChain>
</file>

<file path=xl/sharedStrings.xml><?xml version="1.0" encoding="utf-8"?>
<sst xmlns="http://schemas.openxmlformats.org/spreadsheetml/2006/main" count="237" uniqueCount="77">
  <si>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</si>
  <si>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</si>
  <si>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</si>
  <si>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</si>
  <si>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</si>
  <si>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</si>
  <si>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</si>
  <si>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</si>
  <si>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</si>
  <si>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</si>
  <si>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</si>
  <si>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</si>
  <si>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</si>
  <si>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</si>
  <si>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</si>
  <si>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</si>
  <si>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</si>
  <si>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</si>
  <si>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</si>
  <si>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</si>
  <si>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</si>
  <si>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</si>
  <si>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</si>
  <si>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</si>
  <si>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</si>
  <si>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</si>
  <si>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</si>
  <si>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</si>
  <si>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</si>
  <si>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</si>
  <si>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</si>
  <si>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</si>
  <si>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</si>
  <si>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</si>
  <si>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</si>
  <si>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</si>
  <si>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</si>
  <si>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</si>
  <si>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</si>
  <si>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/хлеб ржаной </t>
  </si>
  <si>
    <t>108/109</t>
  </si>
  <si>
    <t xml:space="preserve">Чай с сахаром </t>
  </si>
  <si>
    <t xml:space="preserve">Компот из смеси сухофруктов </t>
  </si>
  <si>
    <t xml:space="preserve">Компот из свежих фруктов </t>
  </si>
  <si>
    <t>Хлеб пшеничный/хлеб ржаной</t>
  </si>
  <si>
    <t>Фрикадельки из кур/каша пшенная</t>
  </si>
  <si>
    <t>410/435/258</t>
  </si>
  <si>
    <t>Биточки кур.с соусом  /макаронные изд.</t>
  </si>
  <si>
    <t xml:space="preserve">Напиток из шиповника </t>
  </si>
  <si>
    <t xml:space="preserve">Хлеб пшеничный/Печенье </t>
  </si>
  <si>
    <t>412/435</t>
  </si>
  <si>
    <t>108/590</t>
  </si>
  <si>
    <t>МАОУ "Ергачинская  СОШ</t>
  </si>
  <si>
    <t>директор МАОУ "Ергачинская  СОШ"</t>
  </si>
  <si>
    <t xml:space="preserve">Салат из капусты с огурцом/тефтели из гов.с соусом/карт.пюре </t>
  </si>
  <si>
    <t>1/106/388/429</t>
  </si>
  <si>
    <t xml:space="preserve">Салат овощной с зел.горошком/кнели рыбные с соусом/рис отварной </t>
  </si>
  <si>
    <t>Хлеб пшеничный /хлеб ржаной</t>
  </si>
  <si>
    <t>69/334/435/414</t>
  </si>
  <si>
    <t xml:space="preserve">Хлеб пшеничный/яблоко </t>
  </si>
  <si>
    <t>108/112</t>
  </si>
  <si>
    <t xml:space="preserve">Салат из капусты с морковью  /кнели из гов.с соусом /карт. пюре </t>
  </si>
  <si>
    <t>4/379/453/429</t>
  </si>
  <si>
    <t>Биточки из гов.с соусом/макар.изд.</t>
  </si>
  <si>
    <t xml:space="preserve">Хлеб пшеничный /пряник </t>
  </si>
  <si>
    <t>381/291</t>
  </si>
  <si>
    <t>108/589</t>
  </si>
  <si>
    <t>Салат из огурцов /рыба,туш.с овощами/картофельное пюре</t>
  </si>
  <si>
    <t xml:space="preserve">Хлеб пшеничный/хлеб ржаной </t>
  </si>
  <si>
    <t>17/343/429</t>
  </si>
  <si>
    <t>Салат из капусты с морковью/кнели из кур с соусом/каша гречневая</t>
  </si>
  <si>
    <t>4/411/435/237</t>
  </si>
  <si>
    <t>Салат из капусты с огурцом /шницели из гов.с соусом/каша ячневая</t>
  </si>
  <si>
    <t>1/106/381/453/255</t>
  </si>
  <si>
    <t xml:space="preserve">Салат овощной с зел.горошком/фрикадельки из кур с соусом /рис отварной </t>
  </si>
  <si>
    <t>69/410/435/414</t>
  </si>
  <si>
    <t>Лядова И.В.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</si>
</sst>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42578125" style="2" customWidth="1"/>
    <col min="12" max="16384" width="9.140625" style="2"/>
  </cols>
  <sheetData>
    <row r="1" spans="1:12" ht="15">
      <c r="A1" s="1" t="s">
        <v>7</v>
      </c>
      <c r="C1" s="58" t="s">
        <v>52</v>
      </c>
      <c r="D1" s="59"/>
      <c r="E1" s="59"/>
      <c r="F1" s="12" t="s">
        <v>16</v>
      </c>
      <c r="G1" s="2" t="s">
        <v>17</v>
      </c>
      <c r="H1" s="60" t="s">
        <v>53</v>
      </c>
      <c r="I1" s="61"/>
      <c r="J1" s="61"/>
      <c r="K1" s="61"/>
    </row>
    <row r="2" spans="1:12" ht="18">
      <c r="A2" s="35" t="s">
        <v>6</v>
      </c>
      <c r="C2" s="2"/>
      <c r="G2" s="2" t="s">
        <v>18</v>
      </c>
      <c r="H2" s="61" t="s">
        <v>76</v>
      </c>
      <c r="I2" s="61"/>
      <c r="J2" s="61"/>
      <c r="K2" s="6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3.7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47</v>
      </c>
      <c r="F6" s="50">
        <v>250</v>
      </c>
      <c r="G6" s="50">
        <v>21</v>
      </c>
      <c r="H6" s="50">
        <v>11</v>
      </c>
      <c r="I6" s="52">
        <v>38</v>
      </c>
      <c r="J6" s="50">
        <v>334</v>
      </c>
      <c r="K6" s="54" t="s">
        <v>50</v>
      </c>
      <c r="L6" s="56">
        <v>82.1</v>
      </c>
    </row>
    <row r="7" spans="1:12" ht="15">
      <c r="A7" s="23"/>
      <c r="B7" s="15"/>
      <c r="C7" s="11"/>
      <c r="D7" s="7" t="s">
        <v>22</v>
      </c>
      <c r="E7" s="49" t="s">
        <v>48</v>
      </c>
      <c r="F7" s="51">
        <v>200</v>
      </c>
      <c r="G7" s="51">
        <v>0.7</v>
      </c>
      <c r="H7" s="51">
        <v>0.3</v>
      </c>
      <c r="I7" s="53">
        <v>22.8</v>
      </c>
      <c r="J7" s="51">
        <v>97</v>
      </c>
      <c r="K7" s="55">
        <v>519</v>
      </c>
      <c r="L7" s="57">
        <v>9.7100000000000009</v>
      </c>
    </row>
    <row r="8" spans="1:12" ht="15">
      <c r="A8" s="23"/>
      <c r="B8" s="15"/>
      <c r="C8" s="11"/>
      <c r="D8" s="7" t="s">
        <v>23</v>
      </c>
      <c r="E8" s="49" t="s">
        <v>49</v>
      </c>
      <c r="F8" s="51">
        <v>90</v>
      </c>
      <c r="G8" s="51">
        <v>6.78</v>
      </c>
      <c r="H8" s="51">
        <v>6.12</v>
      </c>
      <c r="I8" s="53">
        <v>59.4</v>
      </c>
      <c r="J8" s="51">
        <v>321</v>
      </c>
      <c r="K8" s="55" t="s">
        <v>51</v>
      </c>
      <c r="L8" s="57">
        <v>19.7</v>
      </c>
    </row>
    <row r="9" spans="1:12" ht="15">
      <c r="A9" s="23"/>
      <c r="B9" s="15"/>
      <c r="C9" s="11"/>
      <c r="D9" s="7" t="s">
        <v>24</v>
      </c>
      <c r="E9" s="39"/>
      <c r="F9" s="51"/>
      <c r="G9" s="40"/>
      <c r="H9" s="40"/>
      <c r="I9" s="40"/>
      <c r="J9" s="40"/>
      <c r="K9" s="41"/>
      <c r="L9" s="40"/>
    </row>
    <row r="10" spans="1:12" ht="15">
      <c r="A10" s="23"/>
      <c r="B10" s="15"/>
      <c r="C10" s="11"/>
      <c r="D10" s="6"/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4"/>
      <c r="B12" s="17"/>
      <c r="C12" s="8"/>
      <c r="D12" s="18" t="s">
        <v>33</v>
      </c>
      <c r="E12" s="9"/>
      <c r="F12" s="19">
        <f>SUM(F6:F11)</f>
        <v>540</v>
      </c>
      <c r="G12" s="19">
        <f t="shared" ref="G12:J12" si="0">SUM(G6:G11)</f>
        <v>28.48</v>
      </c>
      <c r="H12" s="19">
        <f t="shared" si="0"/>
        <v>17.420000000000002</v>
      </c>
      <c r="I12" s="19">
        <f t="shared" si="0"/>
        <v>120.19999999999999</v>
      </c>
      <c r="J12" s="19">
        <f t="shared" si="0"/>
        <v>752</v>
      </c>
      <c r="K12" s="25"/>
      <c r="L12" s="19">
        <f t="shared" ref="L12" si="1">SUM(L6:L11)</f>
        <v>111.51</v>
      </c>
    </row>
    <row r="13" spans="1:12" ht="15">
      <c r="A13" s="26">
        <f>A6</f>
        <v>1</v>
      </c>
      <c r="B13" s="13">
        <f>B6</f>
        <v>1</v>
      </c>
      <c r="C13" s="10" t="s">
        <v>25</v>
      </c>
      <c r="D13" s="7" t="s">
        <v>26</v>
      </c>
      <c r="E13" s="39"/>
      <c r="F13" s="40"/>
      <c r="G13" s="40"/>
      <c r="H13" s="40"/>
      <c r="I13" s="40"/>
      <c r="J13" s="40"/>
      <c r="K13" s="41"/>
      <c r="L13" s="40"/>
    </row>
    <row r="14" spans="1:12" ht="15">
      <c r="A14" s="23"/>
      <c r="B14" s="15"/>
      <c r="C14" s="11"/>
      <c r="D14" s="7" t="s">
        <v>27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28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29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30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31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32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4"/>
      <c r="B22" s="17"/>
      <c r="C22" s="8"/>
      <c r="D22" s="18" t="s">
        <v>33</v>
      </c>
      <c r="E22" s="9"/>
      <c r="F22" s="19">
        <f>SUM(F13:F21)</f>
        <v>0</v>
      </c>
      <c r="G22" s="19">
        <f t="shared" ref="G22:J22" si="2">SUM(G13:G21)</f>
        <v>0</v>
      </c>
      <c r="H22" s="19">
        <f t="shared" si="2"/>
        <v>0</v>
      </c>
      <c r="I22" s="19">
        <f t="shared" si="2"/>
        <v>0</v>
      </c>
      <c r="J22" s="19">
        <f t="shared" si="2"/>
        <v>0</v>
      </c>
      <c r="K22" s="25"/>
      <c r="L22" s="19">
        <f t="shared" ref="L22" si="3">SUM(L13:L21)</f>
        <v>0</v>
      </c>
    </row>
    <row r="23" spans="1:12" ht="15">
      <c r="A23" s="29">
        <f>A6</f>
        <v>1</v>
      </c>
      <c r="B23" s="30">
        <f>B6</f>
        <v>1</v>
      </c>
      <c r="C23" s="62" t="s">
        <v>4</v>
      </c>
      <c r="D23" s="63"/>
      <c r="E23" s="31"/>
      <c r="F23" s="32">
        <f>F12+F22</f>
        <v>540</v>
      </c>
      <c r="G23" s="32">
        <f t="shared" ref="G23:J23" si="4">G12+G22</f>
        <v>28.48</v>
      </c>
      <c r="H23" s="32">
        <f t="shared" si="4"/>
        <v>17.420000000000002</v>
      </c>
      <c r="I23" s="32">
        <f t="shared" si="4"/>
        <v>120.19999999999999</v>
      </c>
      <c r="J23" s="32">
        <f t="shared" si="4"/>
        <v>752</v>
      </c>
      <c r="K23" s="32"/>
      <c r="L23" s="32">
        <f t="shared" ref="L23" si="5">L12+L22</f>
        <v>111.51</v>
      </c>
    </row>
    <row r="24" spans="1:12" ht="30">
      <c r="A24" s="14">
        <v>1</v>
      </c>
      <c r="B24" s="15">
        <v>2</v>
      </c>
      <c r="C24" s="22" t="s">
        <v>20</v>
      </c>
      <c r="D24" s="5" t="s">
        <v>21</v>
      </c>
      <c r="E24" s="48" t="s">
        <v>54</v>
      </c>
      <c r="F24" s="50">
        <v>310</v>
      </c>
      <c r="G24" s="50">
        <v>14.99</v>
      </c>
      <c r="H24" s="50">
        <v>22</v>
      </c>
      <c r="I24" s="52">
        <v>29</v>
      </c>
      <c r="J24" s="50">
        <v>377</v>
      </c>
      <c r="K24" s="54" t="s">
        <v>55</v>
      </c>
      <c r="L24" s="56">
        <v>100.51</v>
      </c>
    </row>
    <row r="25" spans="1:12" ht="15">
      <c r="A25" s="14"/>
      <c r="B25" s="15"/>
      <c r="C25" s="11"/>
      <c r="D25" s="7" t="s">
        <v>22</v>
      </c>
      <c r="E25" s="49" t="s">
        <v>41</v>
      </c>
      <c r="F25" s="51">
        <v>200</v>
      </c>
      <c r="G25" s="51">
        <v>0</v>
      </c>
      <c r="H25" s="51">
        <v>0.2</v>
      </c>
      <c r="I25" s="53">
        <v>15</v>
      </c>
      <c r="J25" s="51">
        <v>60</v>
      </c>
      <c r="K25" s="55">
        <v>493</v>
      </c>
      <c r="L25" s="57">
        <v>5</v>
      </c>
    </row>
    <row r="26" spans="1:12" ht="15">
      <c r="A26" s="14"/>
      <c r="B26" s="15"/>
      <c r="C26" s="11"/>
      <c r="D26" s="7" t="s">
        <v>23</v>
      </c>
      <c r="E26" s="49" t="s">
        <v>44</v>
      </c>
      <c r="F26" s="51">
        <v>60</v>
      </c>
      <c r="G26" s="51">
        <v>4.26</v>
      </c>
      <c r="H26" s="51">
        <v>0.6</v>
      </c>
      <c r="I26" s="53">
        <v>24.78</v>
      </c>
      <c r="J26" s="51">
        <v>123</v>
      </c>
      <c r="K26" s="55" t="s">
        <v>40</v>
      </c>
      <c r="L26" s="57">
        <v>6</v>
      </c>
    </row>
    <row r="27" spans="1:12" ht="15">
      <c r="A27" s="14"/>
      <c r="B27" s="15"/>
      <c r="C27" s="11"/>
      <c r="D27" s="7" t="s">
        <v>24</v>
      </c>
      <c r="E27" s="39"/>
      <c r="F27" s="40"/>
      <c r="G27" s="40"/>
      <c r="H27" s="40"/>
      <c r="I27" s="40"/>
      <c r="J27" s="40"/>
      <c r="K27" s="41"/>
      <c r="L27" s="40"/>
    </row>
    <row r="28" spans="1:12" ht="15">
      <c r="A28" s="14"/>
      <c r="B28" s="15"/>
      <c r="C28" s="11"/>
      <c r="D28" s="6"/>
      <c r="E28" s="39"/>
      <c r="F28" s="40"/>
      <c r="G28" s="40"/>
      <c r="H28" s="40"/>
      <c r="I28" s="40"/>
      <c r="J28" s="40"/>
      <c r="K28" s="41"/>
      <c r="L28" s="40"/>
    </row>
    <row r="29" spans="1:12" ht="15">
      <c r="A29" s="14"/>
      <c r="B29" s="15"/>
      <c r="C29" s="11"/>
      <c r="D29" s="6"/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6"/>
      <c r="B30" s="17"/>
      <c r="C30" s="8"/>
      <c r="D30" s="18" t="s">
        <v>33</v>
      </c>
      <c r="E30" s="9"/>
      <c r="F30" s="19">
        <f>SUM(F24:F29)</f>
        <v>570</v>
      </c>
      <c r="G30" s="19">
        <f t="shared" ref="G30" si="6">SUM(G24:G29)</f>
        <v>19.25</v>
      </c>
      <c r="H30" s="19">
        <f t="shared" ref="H30" si="7">SUM(H24:H29)</f>
        <v>22.8</v>
      </c>
      <c r="I30" s="19">
        <f t="shared" ref="I30" si="8">SUM(I24:I29)</f>
        <v>68.78</v>
      </c>
      <c r="J30" s="19">
        <f t="shared" ref="J30:L30" si="9">SUM(J24:J29)</f>
        <v>560</v>
      </c>
      <c r="K30" s="25"/>
      <c r="L30" s="19">
        <f t="shared" si="9"/>
        <v>111.51</v>
      </c>
    </row>
    <row r="31" spans="1:12" ht="15">
      <c r="A31" s="13">
        <f>A24</f>
        <v>1</v>
      </c>
      <c r="B31" s="13">
        <f>B24</f>
        <v>2</v>
      </c>
      <c r="C31" s="10" t="s">
        <v>25</v>
      </c>
      <c r="D31" s="7" t="s">
        <v>26</v>
      </c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4"/>
      <c r="B32" s="15"/>
      <c r="C32" s="11"/>
      <c r="D32" s="7" t="s">
        <v>27</v>
      </c>
      <c r="E32" s="39"/>
      <c r="F32" s="40"/>
      <c r="G32" s="40"/>
      <c r="H32" s="40"/>
      <c r="I32" s="40"/>
      <c r="J32" s="40"/>
      <c r="K32" s="41"/>
      <c r="L32" s="40"/>
    </row>
    <row r="33" spans="1:12" ht="15">
      <c r="A33" s="14"/>
      <c r="B33" s="15"/>
      <c r="C33" s="11"/>
      <c r="D33" s="7" t="s">
        <v>28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29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30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31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32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6"/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6"/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6"/>
      <c r="B40" s="17"/>
      <c r="C40" s="8"/>
      <c r="D40" s="18" t="s">
        <v>33</v>
      </c>
      <c r="E40" s="9"/>
      <c r="F40" s="19">
        <f>SUM(F31:F39)</f>
        <v>0</v>
      </c>
      <c r="G40" s="19">
        <f t="shared" ref="G40" si="10">SUM(G31:G39)</f>
        <v>0</v>
      </c>
      <c r="H40" s="19">
        <f t="shared" ref="H40" si="11">SUM(H31:H39)</f>
        <v>0</v>
      </c>
      <c r="I40" s="19">
        <f t="shared" ref="I40" si="12">SUM(I31:I39)</f>
        <v>0</v>
      </c>
      <c r="J40" s="19">
        <f t="shared" ref="J40:L40" si="13">SUM(J31:J39)</f>
        <v>0</v>
      </c>
      <c r="K40" s="25"/>
      <c r="L40" s="19">
        <f t="shared" si="13"/>
        <v>0</v>
      </c>
    </row>
    <row r="41" spans="1:12" ht="15.75" customHeight="1" thickBot="1">
      <c r="A41" s="33">
        <f>A24</f>
        <v>1</v>
      </c>
      <c r="B41" s="33">
        <f>B24</f>
        <v>2</v>
      </c>
      <c r="C41" s="62" t="s">
        <v>4</v>
      </c>
      <c r="D41" s="63"/>
      <c r="E41" s="31"/>
      <c r="F41" s="32">
        <f>F30+F40</f>
        <v>570</v>
      </c>
      <c r="G41" s="32">
        <f t="shared" ref="G41" si="14">G30+G40</f>
        <v>19.25</v>
      </c>
      <c r="H41" s="32">
        <f t="shared" ref="H41" si="15">H30+H40</f>
        <v>22.8</v>
      </c>
      <c r="I41" s="32">
        <f t="shared" ref="I41" si="16">I30+I40</f>
        <v>68.78</v>
      </c>
      <c r="J41" s="32">
        <f t="shared" ref="J41:L41" si="17">J30+J40</f>
        <v>560</v>
      </c>
      <c r="K41" s="32"/>
      <c r="L41" s="32">
        <f t="shared" si="17"/>
        <v>111.51</v>
      </c>
    </row>
    <row r="42" spans="1:12" ht="30">
      <c r="A42" s="20">
        <v>1</v>
      </c>
      <c r="B42" s="21">
        <v>3</v>
      </c>
      <c r="C42" s="22" t="s">
        <v>20</v>
      </c>
      <c r="D42" s="5" t="s">
        <v>21</v>
      </c>
      <c r="E42" s="48" t="s">
        <v>56</v>
      </c>
      <c r="F42" s="50">
        <v>310</v>
      </c>
      <c r="G42" s="50">
        <v>19</v>
      </c>
      <c r="H42" s="50">
        <v>11.74</v>
      </c>
      <c r="I42" s="52">
        <v>45</v>
      </c>
      <c r="J42" s="50">
        <v>361</v>
      </c>
      <c r="K42" s="54" t="s">
        <v>58</v>
      </c>
      <c r="L42" s="56">
        <v>90.65</v>
      </c>
    </row>
    <row r="43" spans="1:12" ht="15">
      <c r="A43" s="23"/>
      <c r="B43" s="15"/>
      <c r="C43" s="11"/>
      <c r="D43" s="7" t="s">
        <v>22</v>
      </c>
      <c r="E43" s="49" t="s">
        <v>43</v>
      </c>
      <c r="F43" s="51">
        <v>200</v>
      </c>
      <c r="G43" s="51">
        <v>1</v>
      </c>
      <c r="H43" s="51"/>
      <c r="I43" s="53">
        <v>23</v>
      </c>
      <c r="J43" s="51">
        <v>96</v>
      </c>
      <c r="K43" s="55">
        <v>507</v>
      </c>
      <c r="L43" s="57">
        <v>14.03</v>
      </c>
    </row>
    <row r="44" spans="1:12" ht="15">
      <c r="A44" s="23"/>
      <c r="B44" s="15"/>
      <c r="C44" s="11"/>
      <c r="D44" s="7" t="s">
        <v>23</v>
      </c>
      <c r="E44" s="49" t="s">
        <v>57</v>
      </c>
      <c r="F44" s="51">
        <v>60</v>
      </c>
      <c r="G44" s="51">
        <v>4</v>
      </c>
      <c r="H44" s="51">
        <v>1</v>
      </c>
      <c r="I44" s="53">
        <v>25</v>
      </c>
      <c r="J44" s="51">
        <v>123</v>
      </c>
      <c r="K44" s="55" t="s">
        <v>40</v>
      </c>
      <c r="L44" s="57">
        <v>6.83</v>
      </c>
    </row>
    <row r="45" spans="1:12" ht="15">
      <c r="A45" s="23"/>
      <c r="B45" s="15"/>
      <c r="C45" s="11"/>
      <c r="D45" s="7" t="s">
        <v>24</v>
      </c>
      <c r="E45" s="39"/>
      <c r="F45" s="40"/>
      <c r="G45" s="40"/>
      <c r="H45" s="40"/>
      <c r="I45" s="40"/>
      <c r="J45" s="40"/>
      <c r="K45" s="41"/>
      <c r="L45" s="40"/>
    </row>
    <row r="46" spans="1:12" ht="15">
      <c r="A46" s="23"/>
      <c r="B46" s="15"/>
      <c r="C46" s="11"/>
      <c r="D46" s="6"/>
      <c r="E46" s="39"/>
      <c r="F46" s="40"/>
      <c r="G46" s="40"/>
      <c r="H46" s="40"/>
      <c r="I46" s="40"/>
      <c r="J46" s="40"/>
      <c r="K46" s="41"/>
      <c r="L46" s="40"/>
    </row>
    <row r="47" spans="1:12" ht="15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41"/>
      <c r="L47" s="40"/>
    </row>
    <row r="48" spans="1:12" ht="15">
      <c r="A48" s="24"/>
      <c r="B48" s="17"/>
      <c r="C48" s="8"/>
      <c r="D48" s="18" t="s">
        <v>33</v>
      </c>
      <c r="E48" s="9"/>
      <c r="F48" s="19">
        <f>SUM(F42:F47)</f>
        <v>570</v>
      </c>
      <c r="G48" s="19">
        <f t="shared" ref="G48" si="18">SUM(G42:G47)</f>
        <v>24</v>
      </c>
      <c r="H48" s="19">
        <f t="shared" ref="H48" si="19">SUM(H42:H47)</f>
        <v>12.74</v>
      </c>
      <c r="I48" s="19">
        <f t="shared" ref="I48" si="20">SUM(I42:I47)</f>
        <v>93</v>
      </c>
      <c r="J48" s="19">
        <f t="shared" ref="J48:L48" si="21">SUM(J42:J47)</f>
        <v>580</v>
      </c>
      <c r="K48" s="25"/>
      <c r="L48" s="19">
        <f t="shared" si="21"/>
        <v>111.51</v>
      </c>
    </row>
    <row r="49" spans="1:12" ht="15">
      <c r="A49" s="26">
        <f>A42</f>
        <v>1</v>
      </c>
      <c r="B49" s="13">
        <f>B42</f>
        <v>3</v>
      </c>
      <c r="C49" s="10" t="s">
        <v>25</v>
      </c>
      <c r="D49" s="7" t="s">
        <v>26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27</v>
      </c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3"/>
      <c r="B51" s="15"/>
      <c r="C51" s="11"/>
      <c r="D51" s="7" t="s">
        <v>28</v>
      </c>
      <c r="E51" s="39"/>
      <c r="F51" s="40"/>
      <c r="G51" s="40"/>
      <c r="H51" s="40"/>
      <c r="I51" s="40"/>
      <c r="J51" s="40"/>
      <c r="K51" s="41"/>
      <c r="L51" s="40"/>
    </row>
    <row r="52" spans="1:12" ht="15">
      <c r="A52" s="23"/>
      <c r="B52" s="15"/>
      <c r="C52" s="11"/>
      <c r="D52" s="7" t="s">
        <v>29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30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31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32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6"/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4"/>
      <c r="B58" s="17"/>
      <c r="C58" s="8"/>
      <c r="D58" s="18" t="s">
        <v>33</v>
      </c>
      <c r="E58" s="9"/>
      <c r="F58" s="19">
        <f>SUM(F49:F57)</f>
        <v>0</v>
      </c>
      <c r="G58" s="19">
        <f t="shared" ref="G58" si="22">SUM(G49:G57)</f>
        <v>0</v>
      </c>
      <c r="H58" s="19">
        <f t="shared" ref="H58" si="23">SUM(H49:H57)</f>
        <v>0</v>
      </c>
      <c r="I58" s="19">
        <f t="shared" ref="I58" si="24">SUM(I49:I57)</f>
        <v>0</v>
      </c>
      <c r="J58" s="19">
        <f t="shared" ref="J58:L58" si="25">SUM(J49:J57)</f>
        <v>0</v>
      </c>
      <c r="K58" s="25"/>
      <c r="L58" s="19">
        <f t="shared" si="25"/>
        <v>0</v>
      </c>
    </row>
    <row r="59" spans="1:12" ht="15.75" customHeight="1">
      <c r="A59" s="29">
        <f>A42</f>
        <v>1</v>
      </c>
      <c r="B59" s="30">
        <f>B42</f>
        <v>3</v>
      </c>
      <c r="C59" s="62" t="s">
        <v>4</v>
      </c>
      <c r="D59" s="63"/>
      <c r="E59" s="31"/>
      <c r="F59" s="32">
        <f>F48+F58</f>
        <v>570</v>
      </c>
      <c r="G59" s="32">
        <f t="shared" ref="G59" si="26">G48+G58</f>
        <v>24</v>
      </c>
      <c r="H59" s="32">
        <f t="shared" ref="H59" si="27">H48+H58</f>
        <v>12.74</v>
      </c>
      <c r="I59" s="32">
        <f t="shared" ref="I59" si="28">I48+I58</f>
        <v>93</v>
      </c>
      <c r="J59" s="32">
        <f t="shared" ref="J59:L59" si="29">J48+J58</f>
        <v>580</v>
      </c>
      <c r="K59" s="32"/>
      <c r="L59" s="32">
        <f t="shared" si="29"/>
        <v>111.51</v>
      </c>
    </row>
    <row r="60" spans="1:12" ht="15">
      <c r="A60" s="20">
        <v>1</v>
      </c>
      <c r="B60" s="21">
        <v>4</v>
      </c>
      <c r="C60" s="22" t="s">
        <v>20</v>
      </c>
      <c r="D60" s="5" t="s">
        <v>21</v>
      </c>
      <c r="E60" s="48" t="s">
        <v>45</v>
      </c>
      <c r="F60" s="50">
        <v>255</v>
      </c>
      <c r="G60" s="50">
        <v>22</v>
      </c>
      <c r="H60" s="50">
        <v>23</v>
      </c>
      <c r="I60" s="52">
        <v>36.07</v>
      </c>
      <c r="J60" s="50">
        <v>433</v>
      </c>
      <c r="K60" s="54" t="s">
        <v>46</v>
      </c>
      <c r="L60" s="56">
        <v>78.87</v>
      </c>
    </row>
    <row r="61" spans="1:12" ht="15">
      <c r="A61" s="23"/>
      <c r="B61" s="15"/>
      <c r="C61" s="11"/>
      <c r="D61" s="7" t="s">
        <v>22</v>
      </c>
      <c r="E61" s="49" t="s">
        <v>41</v>
      </c>
      <c r="F61" s="51">
        <v>200</v>
      </c>
      <c r="G61" s="51">
        <v>0</v>
      </c>
      <c r="H61" s="51">
        <v>0.2</v>
      </c>
      <c r="I61" s="53">
        <v>15</v>
      </c>
      <c r="J61" s="51">
        <v>60</v>
      </c>
      <c r="K61" s="55">
        <v>493</v>
      </c>
      <c r="L61" s="57">
        <v>5</v>
      </c>
    </row>
    <row r="62" spans="1:12" ht="15">
      <c r="A62" s="23"/>
      <c r="B62" s="15"/>
      <c r="C62" s="11"/>
      <c r="D62" s="7" t="s">
        <v>23</v>
      </c>
      <c r="E62" s="49" t="s">
        <v>59</v>
      </c>
      <c r="F62" s="51">
        <v>130</v>
      </c>
      <c r="G62" s="51">
        <v>3</v>
      </c>
      <c r="H62" s="51">
        <v>1</v>
      </c>
      <c r="I62" s="53">
        <v>25</v>
      </c>
      <c r="J62" s="51">
        <v>118</v>
      </c>
      <c r="K62" s="55" t="s">
        <v>60</v>
      </c>
      <c r="L62" s="57">
        <v>27.64</v>
      </c>
    </row>
    <row r="63" spans="1:12" ht="15">
      <c r="A63" s="23"/>
      <c r="B63" s="15"/>
      <c r="C63" s="11"/>
      <c r="D63" s="7" t="s">
        <v>24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5">
      <c r="A65" s="23"/>
      <c r="B65" s="15"/>
      <c r="C65" s="11"/>
      <c r="D65" s="6"/>
      <c r="E65" s="39"/>
      <c r="F65" s="40"/>
      <c r="G65" s="40"/>
      <c r="H65" s="40"/>
      <c r="I65" s="40"/>
      <c r="J65" s="40"/>
      <c r="K65" s="41"/>
      <c r="L65" s="40"/>
    </row>
    <row r="66" spans="1:12" ht="15">
      <c r="A66" s="24"/>
      <c r="B66" s="17"/>
      <c r="C66" s="8"/>
      <c r="D66" s="18" t="s">
        <v>33</v>
      </c>
      <c r="E66" s="9"/>
      <c r="F66" s="19">
        <f>SUM(F60:F65)</f>
        <v>585</v>
      </c>
      <c r="G66" s="19">
        <f t="shared" ref="G66" si="30">SUM(G60:G65)</f>
        <v>25</v>
      </c>
      <c r="H66" s="19">
        <f t="shared" ref="H66" si="31">SUM(H60:H65)</f>
        <v>24.2</v>
      </c>
      <c r="I66" s="19">
        <f t="shared" ref="I66" si="32">SUM(I60:I65)</f>
        <v>76.069999999999993</v>
      </c>
      <c r="J66" s="19">
        <f t="shared" ref="J66:L66" si="33">SUM(J60:J65)</f>
        <v>611</v>
      </c>
      <c r="K66" s="25"/>
      <c r="L66" s="19">
        <f t="shared" si="33"/>
        <v>111.51</v>
      </c>
    </row>
    <row r="67" spans="1:12" ht="15">
      <c r="A67" s="26">
        <f>A60</f>
        <v>1</v>
      </c>
      <c r="B67" s="13">
        <f>B60</f>
        <v>4</v>
      </c>
      <c r="C67" s="10" t="s">
        <v>25</v>
      </c>
      <c r="D67" s="7" t="s">
        <v>26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7" t="s">
        <v>27</v>
      </c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7" t="s">
        <v>28</v>
      </c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3"/>
      <c r="B70" s="15"/>
      <c r="C70" s="11"/>
      <c r="D70" s="7" t="s">
        <v>29</v>
      </c>
      <c r="E70" s="39"/>
      <c r="F70" s="40"/>
      <c r="G70" s="40"/>
      <c r="H70" s="40"/>
      <c r="I70" s="40"/>
      <c r="J70" s="40"/>
      <c r="K70" s="41"/>
      <c r="L70" s="40"/>
    </row>
    <row r="71" spans="1:12" ht="15">
      <c r="A71" s="23"/>
      <c r="B71" s="15"/>
      <c r="C71" s="11"/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6"/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6"/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4"/>
      <c r="B76" s="17"/>
      <c r="C76" s="8"/>
      <c r="D76" s="18" t="s">
        <v>33</v>
      </c>
      <c r="E76" s="9"/>
      <c r="F76" s="19">
        <f>SUM(F67:F75)</f>
        <v>0</v>
      </c>
      <c r="G76" s="19">
        <f t="shared" ref="G76" si="34">SUM(G67:G75)</f>
        <v>0</v>
      </c>
      <c r="H76" s="19">
        <f t="shared" ref="H76" si="35">SUM(H67:H75)</f>
        <v>0</v>
      </c>
      <c r="I76" s="19">
        <f t="shared" ref="I76" si="36">SUM(I67:I75)</f>
        <v>0</v>
      </c>
      <c r="J76" s="19">
        <f t="shared" ref="J76:L76" si="37">SUM(J67:J75)</f>
        <v>0</v>
      </c>
      <c r="K76" s="25"/>
      <c r="L76" s="19">
        <f t="shared" si="37"/>
        <v>0</v>
      </c>
    </row>
    <row r="77" spans="1:12" ht="15.75" customHeight="1" thickBot="1">
      <c r="A77" s="29">
        <f>A60</f>
        <v>1</v>
      </c>
      <c r="B77" s="30">
        <f>B60</f>
        <v>4</v>
      </c>
      <c r="C77" s="62" t="s">
        <v>4</v>
      </c>
      <c r="D77" s="63"/>
      <c r="E77" s="31"/>
      <c r="F77" s="32">
        <f>F66+F76</f>
        <v>585</v>
      </c>
      <c r="G77" s="32">
        <f t="shared" ref="G77" si="38">G66+G76</f>
        <v>25</v>
      </c>
      <c r="H77" s="32">
        <f t="shared" ref="H77" si="39">H66+H76</f>
        <v>24.2</v>
      </c>
      <c r="I77" s="32">
        <f t="shared" ref="I77" si="40">I66+I76</f>
        <v>76.069999999999993</v>
      </c>
      <c r="J77" s="32">
        <f t="shared" ref="J77:L77" si="41">J66+J76</f>
        <v>611</v>
      </c>
      <c r="K77" s="32"/>
      <c r="L77" s="32">
        <f t="shared" si="41"/>
        <v>111.51</v>
      </c>
    </row>
    <row r="78" spans="1:12" ht="30">
      <c r="A78" s="20">
        <v>1</v>
      </c>
      <c r="B78" s="21">
        <v>5</v>
      </c>
      <c r="C78" s="22" t="s">
        <v>20</v>
      </c>
      <c r="D78" s="5" t="s">
        <v>21</v>
      </c>
      <c r="E78" s="48" t="s">
        <v>61</v>
      </c>
      <c r="F78" s="50">
        <v>310</v>
      </c>
      <c r="G78" s="50">
        <v>21</v>
      </c>
      <c r="H78" s="50">
        <v>26</v>
      </c>
      <c r="I78" s="52">
        <v>27.71</v>
      </c>
      <c r="J78" s="50">
        <v>432</v>
      </c>
      <c r="K78" s="54" t="s">
        <v>62</v>
      </c>
      <c r="L78" s="56">
        <v>100.51</v>
      </c>
    </row>
    <row r="79" spans="1:12" ht="15">
      <c r="A79" s="23"/>
      <c r="B79" s="15"/>
      <c r="C79" s="11"/>
      <c r="D79" s="7" t="s">
        <v>22</v>
      </c>
      <c r="E79" s="49" t="s">
        <v>41</v>
      </c>
      <c r="F79" s="51">
        <v>200</v>
      </c>
      <c r="G79" s="51">
        <v>0.1</v>
      </c>
      <c r="H79" s="51"/>
      <c r="I79" s="53">
        <v>15</v>
      </c>
      <c r="J79" s="51">
        <v>60</v>
      </c>
      <c r="K79" s="55">
        <v>493</v>
      </c>
      <c r="L79" s="57">
        <v>5</v>
      </c>
    </row>
    <row r="80" spans="1:12" ht="15">
      <c r="A80" s="23"/>
      <c r="B80" s="15"/>
      <c r="C80" s="11"/>
      <c r="D80" s="7" t="s">
        <v>23</v>
      </c>
      <c r="E80" s="49" t="s">
        <v>39</v>
      </c>
      <c r="F80" s="51">
        <v>60</v>
      </c>
      <c r="G80" s="51">
        <v>4.26</v>
      </c>
      <c r="H80" s="51">
        <v>0.6</v>
      </c>
      <c r="I80" s="53">
        <v>24.78</v>
      </c>
      <c r="J80" s="51">
        <v>123</v>
      </c>
      <c r="K80" s="55" t="s">
        <v>40</v>
      </c>
      <c r="L80" s="57">
        <v>6</v>
      </c>
    </row>
    <row r="81" spans="1:12" ht="15">
      <c r="A81" s="23"/>
      <c r="B81" s="15"/>
      <c r="C81" s="11"/>
      <c r="D81" s="7" t="s">
        <v>24</v>
      </c>
      <c r="E81" s="39"/>
      <c r="F81" s="40"/>
      <c r="G81" s="40"/>
      <c r="H81" s="40"/>
      <c r="I81" s="40"/>
      <c r="J81" s="40"/>
      <c r="K81" s="41"/>
      <c r="L81" s="57"/>
    </row>
    <row r="82" spans="1:12" ht="15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>
      <c r="A84" s="24"/>
      <c r="B84" s="17"/>
      <c r="C84" s="8"/>
      <c r="D84" s="18" t="s">
        <v>33</v>
      </c>
      <c r="E84" s="9"/>
      <c r="F84" s="19">
        <f>SUM(F78:F83)</f>
        <v>570</v>
      </c>
      <c r="G84" s="19">
        <f t="shared" ref="G84" si="42">SUM(G78:G83)</f>
        <v>25.36</v>
      </c>
      <c r="H84" s="19">
        <f t="shared" ref="H84" si="43">SUM(H78:H83)</f>
        <v>26.6</v>
      </c>
      <c r="I84" s="19">
        <f t="shared" ref="I84" si="44">SUM(I78:I83)</f>
        <v>67.490000000000009</v>
      </c>
      <c r="J84" s="19">
        <f t="shared" ref="J84:L84" si="45">SUM(J78:J83)</f>
        <v>615</v>
      </c>
      <c r="K84" s="25"/>
      <c r="L84" s="19">
        <f t="shared" si="45"/>
        <v>111.51</v>
      </c>
    </row>
    <row r="85" spans="1:12" ht="15">
      <c r="A85" s="26">
        <f>A78</f>
        <v>1</v>
      </c>
      <c r="B85" s="13">
        <f>B78</f>
        <v>5</v>
      </c>
      <c r="C85" s="10" t="s">
        <v>25</v>
      </c>
      <c r="D85" s="7" t="s">
        <v>26</v>
      </c>
      <c r="E85" s="39"/>
      <c r="F85" s="40"/>
      <c r="G85" s="40"/>
      <c r="H85" s="40"/>
      <c r="I85" s="40"/>
      <c r="J85" s="40"/>
      <c r="K85" s="41"/>
      <c r="L85" s="40"/>
    </row>
    <row r="86" spans="1:12" ht="15">
      <c r="A86" s="23"/>
      <c r="B86" s="15"/>
      <c r="C86" s="11"/>
      <c r="D86" s="7" t="s">
        <v>27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7" t="s">
        <v>28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7" t="s">
        <v>29</v>
      </c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31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32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4"/>
      <c r="B94" s="17"/>
      <c r="C94" s="8"/>
      <c r="D94" s="18" t="s">
        <v>33</v>
      </c>
      <c r="E94" s="9"/>
      <c r="F94" s="19">
        <f>SUM(F85:F93)</f>
        <v>0</v>
      </c>
      <c r="G94" s="19">
        <f t="shared" ref="G94" si="46">SUM(G85:G93)</f>
        <v>0</v>
      </c>
      <c r="H94" s="19">
        <f t="shared" ref="H94" si="47">SUM(H85:H93)</f>
        <v>0</v>
      </c>
      <c r="I94" s="19">
        <f t="shared" ref="I94" si="48">SUM(I85:I93)</f>
        <v>0</v>
      </c>
      <c r="J94" s="19">
        <f t="shared" ref="J94:L94" si="49">SUM(J85:J93)</f>
        <v>0</v>
      </c>
      <c r="K94" s="25"/>
      <c r="L94" s="19">
        <f t="shared" si="49"/>
        <v>0</v>
      </c>
    </row>
    <row r="95" spans="1:12" ht="15.75" customHeight="1" thickBot="1">
      <c r="A95" s="29">
        <f>A78</f>
        <v>1</v>
      </c>
      <c r="B95" s="30">
        <f>B78</f>
        <v>5</v>
      </c>
      <c r="C95" s="62" t="s">
        <v>4</v>
      </c>
      <c r="D95" s="63"/>
      <c r="E95" s="31"/>
      <c r="F95" s="32">
        <f>F84+F94</f>
        <v>570</v>
      </c>
      <c r="G95" s="32">
        <f t="shared" ref="G95" si="50">G84+G94</f>
        <v>25.36</v>
      </c>
      <c r="H95" s="32">
        <f t="shared" ref="H95" si="51">H84+H94</f>
        <v>26.6</v>
      </c>
      <c r="I95" s="32">
        <f t="shared" ref="I95" si="52">I84+I94</f>
        <v>67.490000000000009</v>
      </c>
      <c r="J95" s="32">
        <f t="shared" ref="J95:L95" si="53">J84+J94</f>
        <v>615</v>
      </c>
      <c r="K95" s="32"/>
      <c r="L95" s="32">
        <f t="shared" si="53"/>
        <v>111.51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48" t="s">
        <v>63</v>
      </c>
      <c r="F96" s="50">
        <v>250</v>
      </c>
      <c r="G96" s="50">
        <v>24</v>
      </c>
      <c r="H96" s="50">
        <v>18</v>
      </c>
      <c r="I96" s="52">
        <v>43</v>
      </c>
      <c r="J96" s="50">
        <v>431</v>
      </c>
      <c r="K96" s="54" t="s">
        <v>65</v>
      </c>
      <c r="L96" s="56">
        <v>88.62</v>
      </c>
    </row>
    <row r="97" spans="1:12" ht="15">
      <c r="A97" s="23"/>
      <c r="B97" s="15"/>
      <c r="C97" s="11"/>
      <c r="D97" s="7" t="s">
        <v>22</v>
      </c>
      <c r="E97" s="49" t="s">
        <v>41</v>
      </c>
      <c r="F97" s="51">
        <v>200</v>
      </c>
      <c r="G97" s="51">
        <v>0</v>
      </c>
      <c r="H97" s="51">
        <v>0</v>
      </c>
      <c r="I97" s="53">
        <v>15</v>
      </c>
      <c r="J97" s="51">
        <v>60</v>
      </c>
      <c r="K97" s="55">
        <v>493</v>
      </c>
      <c r="L97" s="57">
        <v>5</v>
      </c>
    </row>
    <row r="98" spans="1:12" ht="15">
      <c r="A98" s="23"/>
      <c r="B98" s="15"/>
      <c r="C98" s="11"/>
      <c r="D98" s="7" t="s">
        <v>23</v>
      </c>
      <c r="E98" s="49" t="s">
        <v>64</v>
      </c>
      <c r="F98" s="51">
        <v>90</v>
      </c>
      <c r="G98" s="51">
        <v>6</v>
      </c>
      <c r="H98" s="51">
        <v>3</v>
      </c>
      <c r="I98" s="53">
        <v>60</v>
      </c>
      <c r="J98" s="51">
        <v>291</v>
      </c>
      <c r="K98" s="55" t="s">
        <v>66</v>
      </c>
      <c r="L98" s="57">
        <v>17.89</v>
      </c>
    </row>
    <row r="99" spans="1:12" ht="15">
      <c r="A99" s="23"/>
      <c r="B99" s="15"/>
      <c r="C99" s="11"/>
      <c r="D99" s="7" t="s">
        <v>24</v>
      </c>
      <c r="E99" s="39"/>
      <c r="F99" s="40"/>
      <c r="G99" s="40"/>
      <c r="H99" s="40"/>
      <c r="I99" s="40"/>
      <c r="J99" s="40"/>
      <c r="K99" s="41"/>
      <c r="L99" s="40"/>
    </row>
    <row r="100" spans="1:12" ht="1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6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4"/>
      <c r="B102" s="17"/>
      <c r="C102" s="8"/>
      <c r="D102" s="18" t="s">
        <v>33</v>
      </c>
      <c r="E102" s="9"/>
      <c r="F102" s="19">
        <f>SUM(F96:F101)</f>
        <v>540</v>
      </c>
      <c r="G102" s="19">
        <f t="shared" ref="G102:J102" si="54">SUM(G96:G101)</f>
        <v>30</v>
      </c>
      <c r="H102" s="19">
        <f t="shared" si="54"/>
        <v>21</v>
      </c>
      <c r="I102" s="19">
        <f t="shared" si="54"/>
        <v>118</v>
      </c>
      <c r="J102" s="19">
        <f t="shared" si="54"/>
        <v>782</v>
      </c>
      <c r="K102" s="25"/>
      <c r="L102" s="19">
        <f t="shared" ref="L102" si="55">SUM(L96:L101)</f>
        <v>111.51</v>
      </c>
    </row>
    <row r="103" spans="1:12" ht="15">
      <c r="A103" s="26">
        <f>A96</f>
        <v>2</v>
      </c>
      <c r="B103" s="13">
        <f>B96</f>
        <v>1</v>
      </c>
      <c r="C103" s="10" t="s">
        <v>25</v>
      </c>
      <c r="D103" s="7" t="s">
        <v>26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>
      <c r="A104" s="23"/>
      <c r="B104" s="15"/>
      <c r="C104" s="11"/>
      <c r="D104" s="7" t="s">
        <v>27</v>
      </c>
      <c r="E104" s="39"/>
      <c r="F104" s="40"/>
      <c r="G104" s="40"/>
      <c r="H104" s="40"/>
      <c r="I104" s="40"/>
      <c r="J104" s="40"/>
      <c r="K104" s="41"/>
      <c r="L104" s="40"/>
    </row>
    <row r="105" spans="1:12" ht="15">
      <c r="A105" s="23"/>
      <c r="B105" s="15"/>
      <c r="C105" s="11"/>
      <c r="D105" s="7" t="s">
        <v>28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7" t="s">
        <v>29</v>
      </c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7" t="s">
        <v>30</v>
      </c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3"/>
      <c r="B108" s="15"/>
      <c r="C108" s="11"/>
      <c r="D108" s="7" t="s">
        <v>31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32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6"/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6"/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4"/>
      <c r="B112" s="17"/>
      <c r="C112" s="8"/>
      <c r="D112" s="18" t="s">
        <v>33</v>
      </c>
      <c r="E112" s="9"/>
      <c r="F112" s="19">
        <f>SUM(F103:F111)</f>
        <v>0</v>
      </c>
      <c r="G112" s="19">
        <f t="shared" ref="G112:J112" si="56">SUM(G103:G111)</f>
        <v>0</v>
      </c>
      <c r="H112" s="19">
        <f t="shared" si="56"/>
        <v>0</v>
      </c>
      <c r="I112" s="19">
        <f t="shared" si="56"/>
        <v>0</v>
      </c>
      <c r="J112" s="19">
        <f t="shared" si="56"/>
        <v>0</v>
      </c>
      <c r="K112" s="25"/>
      <c r="L112" s="19">
        <f t="shared" ref="L112" si="57">SUM(L103:L111)</f>
        <v>0</v>
      </c>
    </row>
    <row r="113" spans="1:12" ht="15.75" thickBot="1">
      <c r="A113" s="29">
        <f>A96</f>
        <v>2</v>
      </c>
      <c r="B113" s="30">
        <f>B96</f>
        <v>1</v>
      </c>
      <c r="C113" s="62" t="s">
        <v>4</v>
      </c>
      <c r="D113" s="63"/>
      <c r="E113" s="31"/>
      <c r="F113" s="32">
        <f>F102+F112</f>
        <v>540</v>
      </c>
      <c r="G113" s="32">
        <f t="shared" ref="G113" si="58">G102+G112</f>
        <v>30</v>
      </c>
      <c r="H113" s="32">
        <f t="shared" ref="H113" si="59">H102+H112</f>
        <v>21</v>
      </c>
      <c r="I113" s="32">
        <f t="shared" ref="I113" si="60">I102+I112</f>
        <v>118</v>
      </c>
      <c r="J113" s="32">
        <f t="shared" ref="J113:L113" si="61">J102+J112</f>
        <v>782</v>
      </c>
      <c r="K113" s="32"/>
      <c r="L113" s="32">
        <f t="shared" si="61"/>
        <v>111.51</v>
      </c>
    </row>
    <row r="114" spans="1:12" ht="30">
      <c r="A114" s="14">
        <v>2</v>
      </c>
      <c r="B114" s="15">
        <v>2</v>
      </c>
      <c r="C114" s="22" t="s">
        <v>20</v>
      </c>
      <c r="D114" s="5" t="s">
        <v>21</v>
      </c>
      <c r="E114" s="48" t="s">
        <v>67</v>
      </c>
      <c r="F114" s="50">
        <v>310</v>
      </c>
      <c r="G114" s="50">
        <v>13</v>
      </c>
      <c r="H114" s="50">
        <v>18</v>
      </c>
      <c r="I114" s="52">
        <v>22</v>
      </c>
      <c r="J114" s="50">
        <v>301</v>
      </c>
      <c r="K114" s="54" t="s">
        <v>69</v>
      </c>
      <c r="L114" s="56">
        <v>100.51</v>
      </c>
    </row>
    <row r="115" spans="1:12" ht="15">
      <c r="A115" s="14"/>
      <c r="B115" s="15"/>
      <c r="C115" s="11"/>
      <c r="D115" s="7" t="s">
        <v>22</v>
      </c>
      <c r="E115" s="49" t="s">
        <v>41</v>
      </c>
      <c r="F115" s="51">
        <v>200</v>
      </c>
      <c r="G115" s="51">
        <v>0</v>
      </c>
      <c r="H115" s="51">
        <v>0</v>
      </c>
      <c r="I115" s="53">
        <v>15</v>
      </c>
      <c r="J115" s="51">
        <v>60</v>
      </c>
      <c r="K115" s="55">
        <v>493</v>
      </c>
      <c r="L115" s="57">
        <v>5</v>
      </c>
    </row>
    <row r="116" spans="1:12" ht="15">
      <c r="A116" s="14"/>
      <c r="B116" s="15"/>
      <c r="C116" s="11"/>
      <c r="D116" s="7" t="s">
        <v>23</v>
      </c>
      <c r="E116" s="49" t="s">
        <v>68</v>
      </c>
      <c r="F116" s="51">
        <v>60</v>
      </c>
      <c r="G116" s="51">
        <v>4</v>
      </c>
      <c r="H116" s="51">
        <v>1</v>
      </c>
      <c r="I116" s="53">
        <v>25</v>
      </c>
      <c r="J116" s="51">
        <v>123</v>
      </c>
      <c r="K116" s="55" t="s">
        <v>40</v>
      </c>
      <c r="L116" s="57">
        <v>6</v>
      </c>
    </row>
    <row r="117" spans="1:12" ht="15">
      <c r="A117" s="14"/>
      <c r="B117" s="15"/>
      <c r="C117" s="11"/>
      <c r="D117" s="7" t="s">
        <v>24</v>
      </c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>
      <c r="A119" s="14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5">
      <c r="A120" s="16"/>
      <c r="B120" s="17"/>
      <c r="C120" s="8"/>
      <c r="D120" s="18" t="s">
        <v>33</v>
      </c>
      <c r="E120" s="9"/>
      <c r="F120" s="19">
        <f>SUM(F114:F119)</f>
        <v>570</v>
      </c>
      <c r="G120" s="19">
        <f t="shared" ref="G120:J120" si="62">SUM(G114:G119)</f>
        <v>17</v>
      </c>
      <c r="H120" s="19">
        <f t="shared" si="62"/>
        <v>19</v>
      </c>
      <c r="I120" s="19">
        <f t="shared" si="62"/>
        <v>62</v>
      </c>
      <c r="J120" s="19">
        <f t="shared" si="62"/>
        <v>484</v>
      </c>
      <c r="K120" s="25"/>
      <c r="L120" s="19">
        <f t="shared" ref="L120" si="63">SUM(L114:L119)</f>
        <v>111.51</v>
      </c>
    </row>
    <row r="121" spans="1:12" ht="15">
      <c r="A121" s="13">
        <f>A114</f>
        <v>2</v>
      </c>
      <c r="B121" s="13">
        <f>B114</f>
        <v>2</v>
      </c>
      <c r="C121" s="10" t="s">
        <v>25</v>
      </c>
      <c r="D121" s="7" t="s">
        <v>26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>
      <c r="A122" s="14"/>
      <c r="B122" s="15"/>
      <c r="C122" s="11"/>
      <c r="D122" s="7" t="s">
        <v>27</v>
      </c>
      <c r="E122" s="39"/>
      <c r="F122" s="40"/>
      <c r="G122" s="40"/>
      <c r="H122" s="40"/>
      <c r="I122" s="40"/>
      <c r="J122" s="40"/>
      <c r="K122" s="41"/>
      <c r="L122" s="40"/>
    </row>
    <row r="123" spans="1:12" ht="15">
      <c r="A123" s="14"/>
      <c r="B123" s="15"/>
      <c r="C123" s="11"/>
      <c r="D123" s="7" t="s">
        <v>28</v>
      </c>
      <c r="E123" s="39"/>
      <c r="F123" s="40"/>
      <c r="G123" s="40"/>
      <c r="H123" s="40"/>
      <c r="I123" s="40"/>
      <c r="J123" s="40"/>
      <c r="K123" s="41"/>
      <c r="L123" s="40"/>
    </row>
    <row r="124" spans="1:12" ht="15">
      <c r="A124" s="14"/>
      <c r="B124" s="15"/>
      <c r="C124" s="11"/>
      <c r="D124" s="7" t="s">
        <v>29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7" t="s">
        <v>30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7" t="s">
        <v>31</v>
      </c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4"/>
      <c r="B127" s="15"/>
      <c r="C127" s="11"/>
      <c r="D127" s="7" t="s">
        <v>32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6"/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6"/>
      <c r="B130" s="17"/>
      <c r="C130" s="8"/>
      <c r="D130" s="18" t="s">
        <v>33</v>
      </c>
      <c r="E130" s="9"/>
      <c r="F130" s="19">
        <f>SUM(F121:F129)</f>
        <v>0</v>
      </c>
      <c r="G130" s="19">
        <f t="shared" ref="G130:J130" si="64">SUM(G121:G129)</f>
        <v>0</v>
      </c>
      <c r="H130" s="19">
        <f t="shared" si="64"/>
        <v>0</v>
      </c>
      <c r="I130" s="19">
        <f t="shared" si="64"/>
        <v>0</v>
      </c>
      <c r="J130" s="19">
        <f t="shared" si="64"/>
        <v>0</v>
      </c>
      <c r="K130" s="25"/>
      <c r="L130" s="19">
        <f t="shared" ref="L130" si="65">SUM(L121:L129)</f>
        <v>0</v>
      </c>
    </row>
    <row r="131" spans="1:12" ht="15">
      <c r="A131" s="33">
        <f>A114</f>
        <v>2</v>
      </c>
      <c r="B131" s="33">
        <f>B114</f>
        <v>2</v>
      </c>
      <c r="C131" s="62" t="s">
        <v>4</v>
      </c>
      <c r="D131" s="63"/>
      <c r="E131" s="31"/>
      <c r="F131" s="32">
        <f>F120+F130</f>
        <v>570</v>
      </c>
      <c r="G131" s="32">
        <f t="shared" ref="G131" si="66">G120+G130</f>
        <v>17</v>
      </c>
      <c r="H131" s="32">
        <f t="shared" ref="H131" si="67">H120+H130</f>
        <v>19</v>
      </c>
      <c r="I131" s="32">
        <f t="shared" ref="I131" si="68">I120+I130</f>
        <v>62</v>
      </c>
      <c r="J131" s="32">
        <f t="shared" ref="J131:L131" si="69">J120+J130</f>
        <v>484</v>
      </c>
      <c r="K131" s="32"/>
      <c r="L131" s="32">
        <f t="shared" si="69"/>
        <v>111.51</v>
      </c>
    </row>
    <row r="132" spans="1:12" ht="30">
      <c r="A132" s="20">
        <v>2</v>
      </c>
      <c r="B132" s="21">
        <v>3</v>
      </c>
      <c r="C132" s="22" t="s">
        <v>20</v>
      </c>
      <c r="D132" s="5" t="s">
        <v>21</v>
      </c>
      <c r="E132" s="48" t="s">
        <v>70</v>
      </c>
      <c r="F132" s="50">
        <v>310</v>
      </c>
      <c r="G132" s="50">
        <v>27</v>
      </c>
      <c r="H132" s="50">
        <v>31</v>
      </c>
      <c r="I132" s="52">
        <v>50</v>
      </c>
      <c r="J132" s="50">
        <v>591</v>
      </c>
      <c r="K132" s="54" t="s">
        <v>71</v>
      </c>
      <c r="L132" s="56">
        <v>95.8</v>
      </c>
    </row>
    <row r="133" spans="1:12" ht="15">
      <c r="A133" s="23"/>
      <c r="B133" s="15"/>
      <c r="C133" s="11"/>
      <c r="D133" s="7" t="s">
        <v>22</v>
      </c>
      <c r="E133" s="49" t="s">
        <v>48</v>
      </c>
      <c r="F133" s="51">
        <v>200</v>
      </c>
      <c r="G133" s="51">
        <v>1</v>
      </c>
      <c r="H133" s="51">
        <v>0</v>
      </c>
      <c r="I133" s="53">
        <v>23</v>
      </c>
      <c r="J133" s="51">
        <v>97</v>
      </c>
      <c r="K133" s="55">
        <v>519</v>
      </c>
      <c r="L133" s="57">
        <v>9.7100000000000009</v>
      </c>
    </row>
    <row r="134" spans="1:12" ht="15.75" customHeight="1">
      <c r="A134" s="23"/>
      <c r="B134" s="15"/>
      <c r="C134" s="11"/>
      <c r="D134" s="7" t="s">
        <v>23</v>
      </c>
      <c r="E134" s="49" t="s">
        <v>57</v>
      </c>
      <c r="F134" s="51">
        <v>60</v>
      </c>
      <c r="G134" s="51">
        <v>4</v>
      </c>
      <c r="H134" s="51">
        <v>1</v>
      </c>
      <c r="I134" s="53">
        <v>25</v>
      </c>
      <c r="J134" s="51">
        <v>123</v>
      </c>
      <c r="K134" s="55" t="s">
        <v>40</v>
      </c>
      <c r="L134" s="57">
        <v>6</v>
      </c>
    </row>
    <row r="135" spans="1:12" ht="15">
      <c r="A135" s="23"/>
      <c r="B135" s="15"/>
      <c r="C135" s="11"/>
      <c r="D135" s="7" t="s">
        <v>24</v>
      </c>
      <c r="E135" s="39"/>
      <c r="F135" s="40"/>
      <c r="G135" s="40"/>
      <c r="H135" s="40"/>
      <c r="I135" s="40"/>
      <c r="J135" s="40"/>
      <c r="K135" s="55"/>
      <c r="L135" s="40"/>
    </row>
    <row r="136" spans="1:12" ht="15">
      <c r="A136" s="23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>
      <c r="A138" s="24"/>
      <c r="B138" s="17"/>
      <c r="C138" s="8"/>
      <c r="D138" s="18" t="s">
        <v>33</v>
      </c>
      <c r="E138" s="9"/>
      <c r="F138" s="19">
        <f>SUM(F132:F137)</f>
        <v>570</v>
      </c>
      <c r="G138" s="19">
        <f t="shared" ref="G138:J138" si="70">SUM(G132:G137)</f>
        <v>32</v>
      </c>
      <c r="H138" s="19">
        <f t="shared" si="70"/>
        <v>32</v>
      </c>
      <c r="I138" s="19">
        <f t="shared" si="70"/>
        <v>98</v>
      </c>
      <c r="J138" s="19">
        <f t="shared" si="70"/>
        <v>811</v>
      </c>
      <c r="K138" s="25"/>
      <c r="L138" s="19">
        <f t="shared" ref="L138" si="71">SUM(L132:L137)</f>
        <v>111.50999999999999</v>
      </c>
    </row>
    <row r="139" spans="1:12" ht="15">
      <c r="A139" s="26">
        <f>A132</f>
        <v>2</v>
      </c>
      <c r="B139" s="13">
        <f>B132</f>
        <v>3</v>
      </c>
      <c r="C139" s="10" t="s">
        <v>25</v>
      </c>
      <c r="D139" s="7" t="s">
        <v>26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7" t="s">
        <v>27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>
      <c r="A141" s="23"/>
      <c r="B141" s="15"/>
      <c r="C141" s="11"/>
      <c r="D141" s="7" t="s">
        <v>28</v>
      </c>
      <c r="E141" s="39"/>
      <c r="F141" s="40"/>
      <c r="G141" s="40"/>
      <c r="H141" s="40"/>
      <c r="I141" s="40"/>
      <c r="J141" s="40"/>
      <c r="K141" s="41"/>
      <c r="L141" s="40"/>
    </row>
    <row r="142" spans="1:12" ht="15">
      <c r="A142" s="23"/>
      <c r="B142" s="15"/>
      <c r="C142" s="11"/>
      <c r="D142" s="7" t="s">
        <v>29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>
      <c r="A143" s="23"/>
      <c r="B143" s="15"/>
      <c r="C143" s="11"/>
      <c r="D143" s="7" t="s">
        <v>30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7" t="s">
        <v>31</v>
      </c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7" t="s">
        <v>32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3"/>
      <c r="B146" s="15"/>
      <c r="C146" s="11"/>
      <c r="D146" s="6"/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4"/>
      <c r="B148" s="17"/>
      <c r="C148" s="8"/>
      <c r="D148" s="18" t="s">
        <v>33</v>
      </c>
      <c r="E148" s="9"/>
      <c r="F148" s="19">
        <f>SUM(F139:F147)</f>
        <v>0</v>
      </c>
      <c r="G148" s="19">
        <f t="shared" ref="G148:J148" si="72">SUM(G139:G147)</f>
        <v>0</v>
      </c>
      <c r="H148" s="19">
        <f t="shared" si="72"/>
        <v>0</v>
      </c>
      <c r="I148" s="19">
        <f t="shared" si="72"/>
        <v>0</v>
      </c>
      <c r="J148" s="19">
        <f t="shared" si="72"/>
        <v>0</v>
      </c>
      <c r="K148" s="25"/>
      <c r="L148" s="19">
        <f t="shared" ref="L148" si="73">SUM(L139:L147)</f>
        <v>0</v>
      </c>
    </row>
    <row r="149" spans="1:12" ht="15">
      <c r="A149" s="29">
        <f>A132</f>
        <v>2</v>
      </c>
      <c r="B149" s="30">
        <f>B132</f>
        <v>3</v>
      </c>
      <c r="C149" s="62" t="s">
        <v>4</v>
      </c>
      <c r="D149" s="63"/>
      <c r="E149" s="31"/>
      <c r="F149" s="32">
        <f>F138+F148</f>
        <v>570</v>
      </c>
      <c r="G149" s="32">
        <f t="shared" ref="G149" si="74">G138+G148</f>
        <v>32</v>
      </c>
      <c r="H149" s="32">
        <f t="shared" ref="H149" si="75">H138+H148</f>
        <v>32</v>
      </c>
      <c r="I149" s="32">
        <f t="shared" ref="I149" si="76">I138+I148</f>
        <v>98</v>
      </c>
      <c r="J149" s="32">
        <f t="shared" ref="J149:L149" si="77">J138+J148</f>
        <v>811</v>
      </c>
      <c r="K149" s="32"/>
      <c r="L149" s="32">
        <f t="shared" si="77"/>
        <v>111.50999999999999</v>
      </c>
    </row>
    <row r="150" spans="1:12" ht="30">
      <c r="A150" s="20">
        <v>2</v>
      </c>
      <c r="B150" s="21">
        <v>4</v>
      </c>
      <c r="C150" s="22" t="s">
        <v>20</v>
      </c>
      <c r="D150" s="5" t="s">
        <v>21</v>
      </c>
      <c r="E150" s="48" t="s">
        <v>72</v>
      </c>
      <c r="F150" s="50">
        <v>310</v>
      </c>
      <c r="G150" s="50">
        <v>24</v>
      </c>
      <c r="H150" s="50">
        <v>31</v>
      </c>
      <c r="I150" s="52">
        <v>46</v>
      </c>
      <c r="J150" s="50">
        <v>558</v>
      </c>
      <c r="K150" s="54" t="s">
        <v>73</v>
      </c>
      <c r="L150" s="56">
        <v>100.51</v>
      </c>
    </row>
    <row r="151" spans="1:12" ht="15">
      <c r="A151" s="23"/>
      <c r="B151" s="15"/>
      <c r="C151" s="11"/>
      <c r="D151" s="7" t="s">
        <v>22</v>
      </c>
      <c r="E151" s="49" t="s">
        <v>41</v>
      </c>
      <c r="F151" s="51">
        <v>200</v>
      </c>
      <c r="G151" s="51">
        <v>0.1</v>
      </c>
      <c r="H151" s="51"/>
      <c r="I151" s="53">
        <v>15</v>
      </c>
      <c r="J151" s="51">
        <v>60</v>
      </c>
      <c r="K151" s="55">
        <v>493</v>
      </c>
      <c r="L151" s="57">
        <v>5</v>
      </c>
    </row>
    <row r="152" spans="1:12" ht="15">
      <c r="A152" s="23"/>
      <c r="B152" s="15"/>
      <c r="C152" s="11"/>
      <c r="D152" s="7" t="s">
        <v>23</v>
      </c>
      <c r="E152" s="49" t="s">
        <v>44</v>
      </c>
      <c r="F152" s="51">
        <v>60</v>
      </c>
      <c r="G152" s="51">
        <v>4</v>
      </c>
      <c r="H152" s="51">
        <v>1</v>
      </c>
      <c r="I152" s="53">
        <v>25</v>
      </c>
      <c r="J152" s="51">
        <v>123</v>
      </c>
      <c r="K152" s="55" t="s">
        <v>40</v>
      </c>
      <c r="L152" s="57">
        <v>6</v>
      </c>
    </row>
    <row r="153" spans="1:12" ht="15">
      <c r="A153" s="23"/>
      <c r="B153" s="15"/>
      <c r="C153" s="11"/>
      <c r="D153" s="7" t="s">
        <v>24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SUM(F150:F155)</f>
        <v>570</v>
      </c>
      <c r="G156" s="19">
        <f t="shared" ref="G156:J156" si="78">SUM(G150:G155)</f>
        <v>28.1</v>
      </c>
      <c r="H156" s="19">
        <f t="shared" si="78"/>
        <v>32</v>
      </c>
      <c r="I156" s="19">
        <f t="shared" si="78"/>
        <v>86</v>
      </c>
      <c r="J156" s="19">
        <f t="shared" si="78"/>
        <v>741</v>
      </c>
      <c r="K156" s="25"/>
      <c r="L156" s="19">
        <f t="shared" ref="L156" si="79">SUM(L150:L155)</f>
        <v>111.51</v>
      </c>
    </row>
    <row r="157" spans="1:12" ht="15">
      <c r="A157" s="26">
        <f>A150</f>
        <v>2</v>
      </c>
      <c r="B157" s="13">
        <f>B150</f>
        <v>4</v>
      </c>
      <c r="C157" s="10" t="s">
        <v>25</v>
      </c>
      <c r="D157" s="7" t="s">
        <v>26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7" t="s">
        <v>28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>
      <c r="A160" s="23"/>
      <c r="B160" s="15"/>
      <c r="C160" s="11"/>
      <c r="D160" s="7" t="s">
        <v>29</v>
      </c>
      <c r="E160" s="39"/>
      <c r="F160" s="40"/>
      <c r="G160" s="40"/>
      <c r="H160" s="40"/>
      <c r="I160" s="40"/>
      <c r="J160" s="40"/>
      <c r="K160" s="41"/>
      <c r="L160" s="40"/>
    </row>
    <row r="161" spans="1:12" ht="15">
      <c r="A161" s="23"/>
      <c r="B161" s="15"/>
      <c r="C161" s="11"/>
      <c r="D161" s="7" t="s">
        <v>30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>
      <c r="A162" s="23"/>
      <c r="B162" s="15"/>
      <c r="C162" s="11"/>
      <c r="D162" s="7" t="s">
        <v>31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7" t="s">
        <v>32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3"/>
      <c r="B165" s="15"/>
      <c r="C165" s="11"/>
      <c r="D165" s="6"/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4"/>
      <c r="B166" s="17"/>
      <c r="C166" s="8"/>
      <c r="D166" s="18" t="s">
        <v>33</v>
      </c>
      <c r="E166" s="9"/>
      <c r="F166" s="19">
        <f>SUM(F157:F165)</f>
        <v>0</v>
      </c>
      <c r="G166" s="19">
        <f t="shared" ref="G166:J166" si="80">SUM(G157:G165)</f>
        <v>0</v>
      </c>
      <c r="H166" s="19">
        <f t="shared" si="80"/>
        <v>0</v>
      </c>
      <c r="I166" s="19">
        <f t="shared" si="80"/>
        <v>0</v>
      </c>
      <c r="J166" s="19">
        <f t="shared" si="80"/>
        <v>0</v>
      </c>
      <c r="K166" s="25"/>
      <c r="L166" s="19">
        <f t="shared" ref="L166" si="81">SUM(L157:L165)</f>
        <v>0</v>
      </c>
    </row>
    <row r="167" spans="1:12" ht="15.75" thickBot="1">
      <c r="A167" s="29">
        <f>A150</f>
        <v>2</v>
      </c>
      <c r="B167" s="30">
        <f>B150</f>
        <v>4</v>
      </c>
      <c r="C167" s="62" t="s">
        <v>4</v>
      </c>
      <c r="D167" s="63"/>
      <c r="E167" s="31"/>
      <c r="F167" s="32">
        <f>F156+F166</f>
        <v>570</v>
      </c>
      <c r="G167" s="32">
        <f t="shared" ref="G167" si="82">G156+G166</f>
        <v>28.1</v>
      </c>
      <c r="H167" s="32">
        <f t="shared" ref="H167" si="83">H156+H166</f>
        <v>32</v>
      </c>
      <c r="I167" s="32">
        <f t="shared" ref="I167" si="84">I156+I166</f>
        <v>86</v>
      </c>
      <c r="J167" s="32">
        <f t="shared" ref="J167:L167" si="85">J156+J166</f>
        <v>741</v>
      </c>
      <c r="K167" s="32"/>
      <c r="L167" s="32">
        <f t="shared" si="85"/>
        <v>111.51</v>
      </c>
    </row>
    <row r="168" spans="1:12" ht="30">
      <c r="A168" s="20">
        <v>2</v>
      </c>
      <c r="B168" s="21">
        <v>5</v>
      </c>
      <c r="C168" s="22" t="s">
        <v>20</v>
      </c>
      <c r="D168" s="5" t="s">
        <v>21</v>
      </c>
      <c r="E168" s="48" t="s">
        <v>74</v>
      </c>
      <c r="F168" s="50">
        <v>315</v>
      </c>
      <c r="G168" s="50">
        <v>20</v>
      </c>
      <c r="H168" s="50">
        <v>23</v>
      </c>
      <c r="I168" s="52">
        <v>47</v>
      </c>
      <c r="J168" s="50">
        <v>481</v>
      </c>
      <c r="K168" s="54" t="s">
        <v>75</v>
      </c>
      <c r="L168" s="56">
        <v>87.01</v>
      </c>
    </row>
    <row r="169" spans="1:12" ht="15">
      <c r="A169" s="23"/>
      <c r="B169" s="15"/>
      <c r="C169" s="11"/>
      <c r="D169" s="7" t="s">
        <v>22</v>
      </c>
      <c r="E169" s="49" t="s">
        <v>42</v>
      </c>
      <c r="F169" s="51">
        <v>200</v>
      </c>
      <c r="G169" s="51">
        <v>1</v>
      </c>
      <c r="H169" s="51">
        <v>0</v>
      </c>
      <c r="I169" s="53">
        <v>27</v>
      </c>
      <c r="J169" s="51">
        <v>110</v>
      </c>
      <c r="K169" s="55">
        <v>508</v>
      </c>
      <c r="L169" s="57">
        <v>15.5</v>
      </c>
    </row>
    <row r="170" spans="1:12" ht="15">
      <c r="A170" s="23"/>
      <c r="B170" s="15"/>
      <c r="C170" s="11"/>
      <c r="D170" s="7" t="s">
        <v>23</v>
      </c>
      <c r="E170" s="49" t="s">
        <v>44</v>
      </c>
      <c r="F170" s="51">
        <v>90</v>
      </c>
      <c r="G170" s="51">
        <v>4</v>
      </c>
      <c r="H170" s="51">
        <v>0.6</v>
      </c>
      <c r="I170" s="53">
        <v>24.78</v>
      </c>
      <c r="J170" s="51">
        <v>123</v>
      </c>
      <c r="K170" s="55" t="s">
        <v>40</v>
      </c>
      <c r="L170" s="57">
        <v>9</v>
      </c>
    </row>
    <row r="171" spans="1:12" ht="15">
      <c r="A171" s="23"/>
      <c r="B171" s="15"/>
      <c r="C171" s="11"/>
      <c r="D171" s="7" t="s">
        <v>24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.75" customHeight="1">
      <c r="A174" s="24"/>
      <c r="B174" s="17"/>
      <c r="C174" s="8"/>
      <c r="D174" s="18" t="s">
        <v>33</v>
      </c>
      <c r="E174" s="9"/>
      <c r="F174" s="19">
        <f>SUM(F168:F173)</f>
        <v>605</v>
      </c>
      <c r="G174" s="19">
        <f t="shared" ref="G174:J174" si="86">SUM(G168:G173)</f>
        <v>25</v>
      </c>
      <c r="H174" s="19">
        <f t="shared" si="86"/>
        <v>23.6</v>
      </c>
      <c r="I174" s="19">
        <f t="shared" si="86"/>
        <v>98.78</v>
      </c>
      <c r="J174" s="19">
        <f t="shared" si="86"/>
        <v>714</v>
      </c>
      <c r="K174" s="25"/>
      <c r="L174" s="19">
        <f t="shared" ref="L174" si="87">SUM(L168:L173)</f>
        <v>111.51</v>
      </c>
    </row>
    <row r="175" spans="1:12" ht="15">
      <c r="A175" s="26">
        <f>A168</f>
        <v>2</v>
      </c>
      <c r="B175" s="13">
        <f>B168</f>
        <v>5</v>
      </c>
      <c r="C175" s="10" t="s">
        <v>25</v>
      </c>
      <c r="D175" s="7" t="s">
        <v>26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>
      <c r="A176" s="23"/>
      <c r="B176" s="15"/>
      <c r="C176" s="11"/>
      <c r="D176" s="7" t="s">
        <v>27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>
      <c r="A177" s="23"/>
      <c r="B177" s="15"/>
      <c r="C177" s="11"/>
      <c r="D177" s="7" t="s">
        <v>28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29</v>
      </c>
      <c r="E178" s="39"/>
      <c r="F178" s="40"/>
      <c r="G178" s="40"/>
      <c r="H178" s="40"/>
      <c r="I178" s="40"/>
      <c r="J178" s="40"/>
      <c r="K178" s="41"/>
      <c r="L178" s="40"/>
    </row>
    <row r="179" spans="1:12" ht="15">
      <c r="A179" s="23"/>
      <c r="B179" s="15"/>
      <c r="C179" s="11"/>
      <c r="D179" s="7" t="s">
        <v>30</v>
      </c>
      <c r="E179" s="39"/>
      <c r="F179" s="40"/>
      <c r="G179" s="40"/>
      <c r="H179" s="40"/>
      <c r="I179" s="40"/>
      <c r="J179" s="40"/>
      <c r="K179" s="41"/>
      <c r="L179" s="40"/>
    </row>
    <row r="180" spans="1:12" ht="15">
      <c r="A180" s="23"/>
      <c r="B180" s="15"/>
      <c r="C180" s="11"/>
      <c r="D180" s="7" t="s">
        <v>31</v>
      </c>
      <c r="E180" s="39"/>
      <c r="F180" s="40"/>
      <c r="G180" s="40"/>
      <c r="H180" s="40"/>
      <c r="I180" s="40"/>
      <c r="J180" s="40"/>
      <c r="K180" s="41"/>
      <c r="L180" s="40"/>
    </row>
    <row r="181" spans="1:12" ht="15">
      <c r="A181" s="23"/>
      <c r="B181" s="15"/>
      <c r="C181" s="11"/>
      <c r="D181" s="7" t="s">
        <v>32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0</v>
      </c>
      <c r="G184" s="19">
        <f t="shared" ref="G184:J184" si="88">SUM(G175:G183)</f>
        <v>0</v>
      </c>
      <c r="H184" s="19">
        <f t="shared" si="88"/>
        <v>0</v>
      </c>
      <c r="I184" s="19">
        <f t="shared" si="88"/>
        <v>0</v>
      </c>
      <c r="J184" s="19">
        <f t="shared" si="88"/>
        <v>0</v>
      </c>
      <c r="K184" s="25"/>
      <c r="L184" s="19">
        <f t="shared" ref="L184" si="89">SUM(L175:L183)</f>
        <v>0</v>
      </c>
    </row>
    <row r="185" spans="1:12" ht="15">
      <c r="A185" s="29">
        <f>A168</f>
        <v>2</v>
      </c>
      <c r="B185" s="30">
        <f>B168</f>
        <v>5</v>
      </c>
      <c r="C185" s="62" t="s">
        <v>4</v>
      </c>
      <c r="D185" s="63"/>
      <c r="E185" s="31"/>
      <c r="F185" s="32">
        <f>F174+F184</f>
        <v>605</v>
      </c>
      <c r="G185" s="32">
        <f t="shared" ref="G185" si="90">G174+G184</f>
        <v>25</v>
      </c>
      <c r="H185" s="32">
        <f t="shared" ref="H185" si="91">H174+H184</f>
        <v>23.6</v>
      </c>
      <c r="I185" s="32">
        <f t="shared" ref="I185" si="92">I174+I184</f>
        <v>98.78</v>
      </c>
      <c r="J185" s="32">
        <f t="shared" ref="J185:L185" si="93">J174+J184</f>
        <v>714</v>
      </c>
      <c r="K185" s="32"/>
      <c r="L185" s="32">
        <f t="shared" si="93"/>
        <v>111.51</v>
      </c>
    </row>
    <row r="186" spans="1:12">
      <c r="A186" s="27"/>
      <c r="B186" s="28"/>
      <c r="C186" s="64" t="s">
        <v>5</v>
      </c>
      <c r="D186" s="64"/>
      <c r="E186" s="64"/>
      <c r="F186" s="34">
        <f>(F23+F41+F59+F77+F95+F113+F131+F149+F167+F185)/(IF(F23=0,0,1)+IF(F41=0,0,1)+IF(F59=0,0,1)+IF(F77=0,0,1)+IF(F95=0,0,1)+IF(F113=0,0,1)+IF(F131=0,0,1)+IF(F149=0,0,1)+IF(F167=0,0,1)+IF(F185=0,0,1))</f>
        <v>569</v>
      </c>
      <c r="G186" s="34">
        <f>(G23+G41+G59+G77+G95+G113+G131+G149+G167+G185)/(IF(G23=0,0,1)+IF(G41=0,0,1)+IF(G59=0,0,1)+IF(G77=0,0,1)+IF(G95=0,0,1)+IF(G113=0,0,1)+IF(G131=0,0,1)+IF(G149=0,0,1)+IF(G167=0,0,1)+IF(G185=0,0,1))</f>
        <v>25.419</v>
      </c>
      <c r="H186" s="34">
        <f>(H23+H41+H59+H77+H95+H113+H131+H149+H167+H185)/(IF(H23=0,0,1)+IF(H41=0,0,1)+IF(H59=0,0,1)+IF(H77=0,0,1)+IF(H95=0,0,1)+IF(H113=0,0,1)+IF(H131=0,0,1)+IF(H149=0,0,1)+IF(H167=0,0,1)+IF(H185=0,0,1))</f>
        <v>23.135999999999999</v>
      </c>
      <c r="I186" s="34">
        <f>(I23+I41+I59+I77+I95+I113+I131+I149+I167+I185)/(IF(I23=0,0,1)+IF(I41=0,0,1)+IF(I59=0,0,1)+IF(I77=0,0,1)+IF(I95=0,0,1)+IF(I113=0,0,1)+IF(I131=0,0,1)+IF(I149=0,0,1)+IF(I167=0,0,1)+IF(I185=0,0,1))</f>
        <v>88.831999999999994</v>
      </c>
      <c r="J186" s="34">
        <f>(J23+J41+J59+J77+J95+J113+J131+J149+J167+J185)/(IF(J23=0,0,1)+IF(J41=0,0,1)+IF(J59=0,0,1)+IF(J77=0,0,1)+IF(J95=0,0,1)+IF(J113=0,0,1)+IF(J131=0,0,1)+IF(J149=0,0,1)+IF(J167=0,0,1)+IF(J185=0,0,1))</f>
        <v>665</v>
      </c>
      <c r="K186" s="34"/>
      <c r="L186" s="34">
        <f>(L23+L41+L59+L77+L95+L113+L131+L149+L167+L185)/(IF(L23=0,0,1)+IF(L41=0,0,1)+IF(L59=0,0,1)+IF(L77=0,0,1)+IF(L95=0,0,1)+IF(L113=0,0,1)+IF(L131=0,0,1)+IF(L149=0,0,1)+IF(L167=0,0,1)+IF(L185=0,0,1))</f>
        <v>111.51000000000002</v>
      </c>
    </row>
  </sheetData>
  <mergeCells count="14">
    <mergeCell ref="C77:D77"/>
    <mergeCell ref="C95:D95"/>
    <mergeCell ref="C23:D23"/>
    <mergeCell ref="C186:E186"/>
    <mergeCell ref="C185:D185"/>
    <mergeCell ref="C113:D113"/>
    <mergeCell ref="C131:D131"/>
    <mergeCell ref="C149:D149"/>
    <mergeCell ref="C167:D167"/>
    <mergeCell ref="C1:E1"/>
    <mergeCell ref="H1:K1"/>
    <mergeCell ref="H2:K2"/>
    <mergeCell ref="C41:D41"/>
    <mergeCell ref="C59:D59"/>
  </mergeCells>
  <pageMargins left="0.7" right="0.7" top="0.75" bottom="0.75" header="0.3" footer="0.3"/>
  <pageSetup paperSize="9" orientation="portrait" r:id="rId1"/>
  <rowBreaks count="1" manualBreakCount="1">
    <brk id="149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2025-02-28T08:19:49Z</cp:lastPrinted>
  <dcterms:created xsi:type="dcterms:W3CDTF">2022-05-16T14:23:56Z</dcterms:created>
  <dcterms:modified xsi:type="dcterms:W3CDTF">2026-01-13T06:05:11Z</dcterms:modified>
</cp:coreProperties>
</file>