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L12"/>
  <c r="F22"/>
  <c r="G22"/>
  <c r="H22"/>
  <c r="I22"/>
  <c r="J22"/>
  <c r="L22"/>
  <c r="A13"/>
  <c r="B13"/>
  <c r="B175" l="1"/>
  <c r="A175"/>
  <c r="L174"/>
  <c r="J174"/>
  <c r="I174"/>
  <c r="H174"/>
  <c r="G174"/>
  <c r="F174"/>
  <c r="A165"/>
  <c r="L164"/>
  <c r="J164"/>
  <c r="I164"/>
  <c r="H164"/>
  <c r="G164"/>
  <c r="F164"/>
  <c r="B158"/>
  <c r="A158"/>
  <c r="L157"/>
  <c r="J157"/>
  <c r="I157"/>
  <c r="H157"/>
  <c r="G157"/>
  <c r="F157"/>
  <c r="A148"/>
  <c r="L147"/>
  <c r="J147"/>
  <c r="I147"/>
  <c r="H147"/>
  <c r="G147"/>
  <c r="F147"/>
  <c r="B141"/>
  <c r="A141"/>
  <c r="L140"/>
  <c r="J140"/>
  <c r="I140"/>
  <c r="H140"/>
  <c r="G140"/>
  <c r="F140"/>
  <c r="A131"/>
  <c r="L130"/>
  <c r="J130"/>
  <c r="I130"/>
  <c r="H130"/>
  <c r="G130"/>
  <c r="F130"/>
  <c r="B124"/>
  <c r="A124"/>
  <c r="L123"/>
  <c r="J123"/>
  <c r="I123"/>
  <c r="H123"/>
  <c r="G123"/>
  <c r="F123"/>
  <c r="A114"/>
  <c r="L113"/>
  <c r="J113"/>
  <c r="I113"/>
  <c r="H113"/>
  <c r="G113"/>
  <c r="F113"/>
  <c r="B108"/>
  <c r="A108"/>
  <c r="L107"/>
  <c r="J107"/>
  <c r="I107"/>
  <c r="H107"/>
  <c r="G107"/>
  <c r="F107"/>
  <c r="A98"/>
  <c r="L97"/>
  <c r="J97"/>
  <c r="I97"/>
  <c r="H97"/>
  <c r="G97"/>
  <c r="G108" s="1"/>
  <c r="F97"/>
  <c r="B91"/>
  <c r="A91"/>
  <c r="L90"/>
  <c r="J90"/>
  <c r="I90"/>
  <c r="H90"/>
  <c r="G90"/>
  <c r="F90"/>
  <c r="B81"/>
  <c r="A81"/>
  <c r="L80"/>
  <c r="L91" s="1"/>
  <c r="J80"/>
  <c r="J91" s="1"/>
  <c r="I80"/>
  <c r="H80"/>
  <c r="H91" s="1"/>
  <c r="G80"/>
  <c r="G91" s="1"/>
  <c r="F80"/>
  <c r="F91" s="1"/>
  <c r="B74"/>
  <c r="A74"/>
  <c r="L73"/>
  <c r="J73"/>
  <c r="I73"/>
  <c r="H73"/>
  <c r="G73"/>
  <c r="F73"/>
  <c r="B64"/>
  <c r="A64"/>
  <c r="L63"/>
  <c r="L74" s="1"/>
  <c r="J63"/>
  <c r="J74" s="1"/>
  <c r="I63"/>
  <c r="H63"/>
  <c r="H74" s="1"/>
  <c r="G63"/>
  <c r="G74" s="1"/>
  <c r="F63"/>
  <c r="F74" s="1"/>
  <c r="B57"/>
  <c r="A57"/>
  <c r="L56"/>
  <c r="J56"/>
  <c r="I56"/>
  <c r="H56"/>
  <c r="G56"/>
  <c r="F56"/>
  <c r="B47"/>
  <c r="A47"/>
  <c r="L46"/>
  <c r="L57" s="1"/>
  <c r="J46"/>
  <c r="J57" s="1"/>
  <c r="I46"/>
  <c r="I57" s="1"/>
  <c r="H46"/>
  <c r="H57" s="1"/>
  <c r="G46"/>
  <c r="G57" s="1"/>
  <c r="F46"/>
  <c r="F57" s="1"/>
  <c r="B40"/>
  <c r="A40"/>
  <c r="L39"/>
  <c r="J39"/>
  <c r="I39"/>
  <c r="H39"/>
  <c r="G39"/>
  <c r="F39"/>
  <c r="B30"/>
  <c r="A30"/>
  <c r="L29"/>
  <c r="L40" s="1"/>
  <c r="J29"/>
  <c r="J40" s="1"/>
  <c r="I29"/>
  <c r="I40" s="1"/>
  <c r="H29"/>
  <c r="H40" s="1"/>
  <c r="G29"/>
  <c r="G40" s="1"/>
  <c r="F29"/>
  <c r="F40" s="1"/>
  <c r="B23"/>
  <c r="A23"/>
  <c r="L23"/>
  <c r="J23"/>
  <c r="I23"/>
  <c r="H23"/>
  <c r="G23"/>
  <c r="F23"/>
  <c r="I74" l="1"/>
  <c r="I91"/>
  <c r="I108"/>
  <c r="L108"/>
  <c r="F124"/>
  <c r="H124"/>
  <c r="J124"/>
  <c r="G141"/>
  <c r="I141"/>
  <c r="L141"/>
  <c r="F158"/>
  <c r="H158"/>
  <c r="J158"/>
  <c r="G175"/>
  <c r="I175"/>
  <c r="L175"/>
  <c r="F108"/>
  <c r="H108"/>
  <c r="J108"/>
  <c r="G124"/>
  <c r="G176" s="1"/>
  <c r="I124"/>
  <c r="L124"/>
  <c r="F141"/>
  <c r="H141"/>
  <c r="J141"/>
  <c r="G158"/>
  <c r="I158"/>
  <c r="L158"/>
  <c r="F175"/>
  <c r="H175"/>
  <c r="J175"/>
  <c r="F176"/>
  <c r="L176" l="1"/>
  <c r="H176"/>
  <c r="I176"/>
  <c r="J176"/>
</calcChain>
</file>

<file path=xl/sharedStrings.xml><?xml version="1.0" encoding="utf-8"?>
<sst xmlns="http://schemas.openxmlformats.org/spreadsheetml/2006/main" count="225" uniqueCount="76">
  <si>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</si>
  <si>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</si>
  <si>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</si>
  <si>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</si>
  <si>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</si>
  <si>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</si>
  <si>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</si>
  <si>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</si>
  <si>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</si>
  <si>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</si>
  <si>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</si>
  <si>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</si>
  <si>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</si>
  <si>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</si>
  <si>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</si>
  <si>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</si>
  <si>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</si>
  <si>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</si>
  <si>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</si>
  <si>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</si>
  <si>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</si>
  <si>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</si>
  <si>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</si>
  <si>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</si>
  <si>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</si>
  <si>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</si>
  <si>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</si>
  <si>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</si>
  <si>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</si>
  <si>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</si>
  <si>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</si>
  <si>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</si>
  <si>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</si>
  <si>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</si>
  <si>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</si>
  <si>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</si>
  <si>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</si>
  <si>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</si>
  <si>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411/435</t>
  </si>
  <si>
    <t>Напиток из шиповника</t>
  </si>
  <si>
    <t>Директор</t>
  </si>
  <si>
    <t>МАОУ "Ергачинская СОШ"</t>
  </si>
  <si>
    <t>И.В.Лядова</t>
  </si>
  <si>
    <t>чай с сахаром</t>
  </si>
  <si>
    <t>Хлеб пшеничный</t>
  </si>
  <si>
    <t>напиток из шиповника</t>
  </si>
  <si>
    <t>405/414/90</t>
  </si>
  <si>
    <t xml:space="preserve">Курица в томате с овощами /рис отварной/бутерброд с сыром  </t>
  </si>
  <si>
    <t xml:space="preserve">Чай с сахаром </t>
  </si>
  <si>
    <t>108/109</t>
  </si>
  <si>
    <t xml:space="preserve">Хлеб пшеничный /хлеб ржаной </t>
  </si>
  <si>
    <t>кнели из кур с соусом/каша ячневая/булочка Фантазия</t>
  </si>
  <si>
    <t>Жаркое по- домашнему/пряник</t>
  </si>
  <si>
    <t>411/435/563</t>
  </si>
  <si>
    <t>369/589</t>
  </si>
  <si>
    <t>кофейный напиток</t>
  </si>
  <si>
    <t>Хлеб пшеничный/хлеб ржаной</t>
  </si>
  <si>
    <t>410/435/237/90</t>
  </si>
  <si>
    <t>фрикадельки из кур с соусом/каша гречневая/бутерброт с сыром</t>
  </si>
  <si>
    <t>Рыба туш.в томате с овощами/рис отварной/булочка домашняя</t>
  </si>
  <si>
    <t>343/414/564</t>
  </si>
  <si>
    <t>котлета "школьная" с соусом/макар.изд.отварные/вафли</t>
  </si>
  <si>
    <t>чай с лимоном</t>
  </si>
  <si>
    <t>347/2021г/435/291/588</t>
  </si>
  <si>
    <t>тефтели из говядины с соусом/каша пшенная/вафли</t>
  </si>
  <si>
    <t>Хлеб пшеничный/хлеб пшеничный</t>
  </si>
  <si>
    <t>388/258/588</t>
  </si>
  <si>
    <t>Фрикадельки из кур /каша ячневая/пряник</t>
  </si>
  <si>
    <t>компот из смеси сухофруктов</t>
  </si>
  <si>
    <t>Хлеб пшеничный /хлеб ржаной</t>
  </si>
  <si>
    <t>410/435/255/589</t>
  </si>
  <si>
    <t>Котлета рыбная с соусом/картофельное пюре/печенье</t>
  </si>
  <si>
    <t>Компот из яблок</t>
  </si>
  <si>
    <t>345/435/590</t>
  </si>
  <si>
    <t>Кнели из кур с соусом/каша гречневая/вафли</t>
  </si>
  <si>
    <t>Хлеб ржаной /хлеб пшеничный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</si>
</sst>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0" borderId="2" xfId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1" fillId="4" borderId="1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0" fontId="11" fillId="4" borderId="1" xfId="1" applyFont="1" applyFill="1" applyBorder="1" applyAlignment="1" applyProtection="1">
      <alignment horizontal="center"/>
      <protection locked="0"/>
    </xf>
    <xf numFmtId="0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3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1" fontId="11" fillId="4" borderId="1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17" xfId="1" applyNumberFormat="1" applyFill="1" applyBorder="1" applyAlignment="1" applyProtection="1">
      <alignment horizontal="center"/>
      <protection locked="0"/>
    </xf>
    <xf numFmtId="0" fontId="11" fillId="4" borderId="15" xfId="1" applyNumberFormat="1" applyFill="1" applyBorder="1" applyAlignment="1" applyProtection="1">
      <alignment horizontal="center"/>
      <protection locked="0"/>
    </xf>
    <xf numFmtId="1" fontId="11" fillId="4" borderId="23" xfId="1" applyNumberFormat="1" applyFill="1" applyBorder="1" applyAlignment="1" applyProtection="1">
      <alignment horizontal="center"/>
      <protection locked="0"/>
    </xf>
    <xf numFmtId="2" fontId="11" fillId="4" borderId="23" xfId="1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51" customWidth="1"/>
    <col min="7" max="7" width="10" style="51" customWidth="1"/>
    <col min="8" max="8" width="7.5703125" style="51" customWidth="1"/>
    <col min="9" max="9" width="6.85546875" style="51" customWidth="1"/>
    <col min="10" max="10" width="8.140625" style="51" customWidth="1"/>
    <col min="11" max="11" width="10" style="51" customWidth="1"/>
    <col min="12" max="12" width="9.140625" style="51"/>
    <col min="13" max="16384" width="9.140625" style="2"/>
  </cols>
  <sheetData>
    <row r="1" spans="1:12" ht="15">
      <c r="A1" s="1" t="s">
        <v>7</v>
      </c>
      <c r="C1" s="73" t="s">
        <v>41</v>
      </c>
      <c r="D1" s="74"/>
      <c r="E1" s="74"/>
      <c r="F1" s="51" t="s">
        <v>16</v>
      </c>
      <c r="G1" s="51" t="s">
        <v>17</v>
      </c>
      <c r="H1" s="75" t="s">
        <v>40</v>
      </c>
      <c r="I1" s="75"/>
      <c r="J1" s="75"/>
      <c r="K1" s="75"/>
    </row>
    <row r="2" spans="1:12" ht="18">
      <c r="A2" s="34" t="s">
        <v>6</v>
      </c>
      <c r="C2" s="2"/>
      <c r="G2" s="51" t="s">
        <v>18</v>
      </c>
      <c r="H2" s="75" t="s">
        <v>42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7" t="s">
        <v>9</v>
      </c>
      <c r="G3" s="51" t="s">
        <v>19</v>
      </c>
      <c r="H3" s="44">
        <v>1</v>
      </c>
      <c r="I3" s="44">
        <v>9</v>
      </c>
      <c r="J3" s="45">
        <v>2025</v>
      </c>
      <c r="K3" s="52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30">
      <c r="A6" s="19">
        <v>1</v>
      </c>
      <c r="B6" s="20">
        <v>1</v>
      </c>
      <c r="C6" s="21" t="s">
        <v>20</v>
      </c>
      <c r="D6" s="5" t="s">
        <v>21</v>
      </c>
      <c r="E6" s="49" t="s">
        <v>47</v>
      </c>
      <c r="F6" s="53">
        <v>290</v>
      </c>
      <c r="G6" s="54">
        <v>20</v>
      </c>
      <c r="H6" s="54">
        <v>25</v>
      </c>
      <c r="I6" s="55">
        <v>45</v>
      </c>
      <c r="J6" s="54">
        <v>484</v>
      </c>
      <c r="K6" s="56" t="s">
        <v>46</v>
      </c>
      <c r="L6" s="54">
        <v>85.26</v>
      </c>
    </row>
    <row r="7" spans="1:12" ht="15">
      <c r="A7" s="22"/>
      <c r="B7" s="14"/>
      <c r="C7" s="11"/>
      <c r="D7" s="7" t="s">
        <v>22</v>
      </c>
      <c r="E7" s="50" t="s">
        <v>48</v>
      </c>
      <c r="F7" s="57">
        <v>200</v>
      </c>
      <c r="G7" s="58">
        <v>0</v>
      </c>
      <c r="H7" s="58"/>
      <c r="I7" s="59">
        <v>15</v>
      </c>
      <c r="J7" s="58">
        <v>60</v>
      </c>
      <c r="K7" s="60">
        <v>493</v>
      </c>
      <c r="L7" s="58">
        <v>5</v>
      </c>
    </row>
    <row r="8" spans="1:12" ht="15">
      <c r="A8" s="22"/>
      <c r="B8" s="14"/>
      <c r="C8" s="11"/>
      <c r="D8" s="7" t="s">
        <v>23</v>
      </c>
      <c r="E8" s="50" t="s">
        <v>50</v>
      </c>
      <c r="F8" s="61">
        <v>60</v>
      </c>
      <c r="G8" s="58">
        <v>4</v>
      </c>
      <c r="H8" s="58">
        <v>1</v>
      </c>
      <c r="I8" s="59">
        <v>25</v>
      </c>
      <c r="J8" s="58">
        <v>123</v>
      </c>
      <c r="K8" s="60" t="s">
        <v>49</v>
      </c>
      <c r="L8" s="58">
        <v>6</v>
      </c>
    </row>
    <row r="9" spans="1:12" ht="15">
      <c r="A9" s="22"/>
      <c r="B9" s="14"/>
      <c r="C9" s="11"/>
      <c r="D9" s="7"/>
      <c r="E9" s="46"/>
      <c r="F9" s="57"/>
      <c r="G9" s="58"/>
      <c r="H9" s="58"/>
      <c r="I9" s="59"/>
      <c r="J9" s="58"/>
      <c r="K9" s="60"/>
      <c r="L9" s="58"/>
    </row>
    <row r="10" spans="1:12" ht="15.75" thickBot="1">
      <c r="A10" s="22"/>
      <c r="B10" s="14"/>
      <c r="C10" s="11"/>
      <c r="D10" s="6"/>
      <c r="E10" s="47"/>
      <c r="F10" s="62"/>
      <c r="G10" s="39"/>
      <c r="H10" s="39"/>
      <c r="I10" s="39"/>
      <c r="J10" s="39"/>
      <c r="K10" s="40"/>
      <c r="L10" s="63"/>
    </row>
    <row r="11" spans="1:12" ht="15">
      <c r="A11" s="22"/>
      <c r="B11" s="14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3"/>
      <c r="B12" s="16"/>
      <c r="C12" s="8"/>
      <c r="D12" s="17" t="s">
        <v>32</v>
      </c>
      <c r="E12" s="9"/>
      <c r="F12" s="18">
        <f>SUM(F6:F11)</f>
        <v>550</v>
      </c>
      <c r="G12" s="18">
        <f t="shared" ref="G12:J12" si="0">SUM(G6:G11)</f>
        <v>24</v>
      </c>
      <c r="H12" s="18">
        <f t="shared" si="0"/>
        <v>26</v>
      </c>
      <c r="I12" s="18">
        <f t="shared" si="0"/>
        <v>85</v>
      </c>
      <c r="J12" s="18">
        <f t="shared" si="0"/>
        <v>667</v>
      </c>
      <c r="K12" s="24"/>
      <c r="L12" s="18">
        <f t="shared" ref="L12" si="1">SUM(L6:L11)</f>
        <v>96.26</v>
      </c>
    </row>
    <row r="13" spans="1:12" ht="1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38"/>
      <c r="F13" s="39"/>
      <c r="G13" s="39"/>
      <c r="H13" s="39"/>
      <c r="I13" s="39"/>
      <c r="J13" s="39"/>
      <c r="K13" s="40"/>
      <c r="L13" s="39"/>
    </row>
    <row r="14" spans="1:12" ht="15">
      <c r="A14" s="22"/>
      <c r="B14" s="14"/>
      <c r="C14" s="11"/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1"/>
      <c r="D20" s="6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2">SUM(G13:G21)</f>
        <v>0</v>
      </c>
      <c r="H22" s="18">
        <f t="shared" si="2"/>
        <v>0</v>
      </c>
      <c r="I22" s="18">
        <f t="shared" si="2"/>
        <v>0</v>
      </c>
      <c r="J22" s="18">
        <f t="shared" si="2"/>
        <v>0</v>
      </c>
      <c r="K22" s="24"/>
      <c r="L22" s="18">
        <f t="shared" ref="L22" si="3">SUM(L13:L21)</f>
        <v>0</v>
      </c>
    </row>
    <row r="23" spans="1:12" ht="15.75" thickBot="1">
      <c r="A23" s="28">
        <f>A6</f>
        <v>1</v>
      </c>
      <c r="B23" s="29">
        <f>B6</f>
        <v>1</v>
      </c>
      <c r="C23" s="70" t="s">
        <v>4</v>
      </c>
      <c r="D23" s="71"/>
      <c r="E23" s="30"/>
      <c r="F23" s="31">
        <f>F12+F22</f>
        <v>550</v>
      </c>
      <c r="G23" s="31">
        <f t="shared" ref="G23:J23" si="4">G12+G22</f>
        <v>24</v>
      </c>
      <c r="H23" s="31">
        <f t="shared" si="4"/>
        <v>26</v>
      </c>
      <c r="I23" s="31">
        <f t="shared" si="4"/>
        <v>85</v>
      </c>
      <c r="J23" s="31">
        <f t="shared" si="4"/>
        <v>667</v>
      </c>
      <c r="K23" s="31"/>
      <c r="L23" s="31">
        <f t="shared" ref="L23" si="5">L12+L22</f>
        <v>96.26</v>
      </c>
    </row>
    <row r="24" spans="1:12" ht="15">
      <c r="A24" s="13">
        <v>1</v>
      </c>
      <c r="B24" s="14">
        <v>2</v>
      </c>
      <c r="C24" s="21" t="s">
        <v>20</v>
      </c>
      <c r="D24" s="5" t="s">
        <v>21</v>
      </c>
      <c r="E24" s="49" t="s">
        <v>74</v>
      </c>
      <c r="F24" s="64">
        <v>280</v>
      </c>
      <c r="G24" s="54">
        <v>20</v>
      </c>
      <c r="H24" s="54">
        <v>21</v>
      </c>
      <c r="I24" s="55">
        <v>68</v>
      </c>
      <c r="J24" s="54">
        <v>542</v>
      </c>
      <c r="K24" s="65" t="s">
        <v>38</v>
      </c>
      <c r="L24" s="54">
        <v>84.01</v>
      </c>
    </row>
    <row r="25" spans="1:12" ht="15">
      <c r="A25" s="13"/>
      <c r="B25" s="14"/>
      <c r="C25" s="11"/>
      <c r="D25" s="7" t="s">
        <v>22</v>
      </c>
      <c r="E25" s="50" t="s">
        <v>43</v>
      </c>
      <c r="F25" s="61">
        <v>200</v>
      </c>
      <c r="G25" s="58">
        <v>0</v>
      </c>
      <c r="H25" s="58">
        <v>0</v>
      </c>
      <c r="I25" s="59">
        <v>15</v>
      </c>
      <c r="J25" s="58">
        <v>60</v>
      </c>
      <c r="K25" s="60">
        <v>493</v>
      </c>
      <c r="L25" s="58">
        <v>5</v>
      </c>
    </row>
    <row r="26" spans="1:12" ht="15">
      <c r="A26" s="13"/>
      <c r="B26" s="14"/>
      <c r="C26" s="11"/>
      <c r="D26" s="48" t="s">
        <v>23</v>
      </c>
      <c r="E26" s="50" t="s">
        <v>75</v>
      </c>
      <c r="F26" s="61">
        <v>60</v>
      </c>
      <c r="G26" s="57">
        <v>4</v>
      </c>
      <c r="H26" s="57">
        <v>1</v>
      </c>
      <c r="I26" s="66">
        <v>25</v>
      </c>
      <c r="J26" s="57">
        <v>123</v>
      </c>
      <c r="K26" s="60" t="s">
        <v>49</v>
      </c>
      <c r="L26" s="58">
        <v>7.25</v>
      </c>
    </row>
    <row r="27" spans="1:12" ht="15.75" thickBot="1">
      <c r="A27" s="13"/>
      <c r="B27" s="14"/>
      <c r="C27" s="11"/>
      <c r="D27" s="6"/>
      <c r="E27" s="38"/>
      <c r="F27" s="62"/>
      <c r="G27" s="39"/>
      <c r="H27" s="39"/>
      <c r="I27" s="39"/>
      <c r="J27" s="39"/>
      <c r="K27" s="40"/>
      <c r="L27" s="63"/>
    </row>
    <row r="28" spans="1:12" ht="15">
      <c r="A28" s="13"/>
      <c r="B28" s="14"/>
      <c r="C28" s="11"/>
      <c r="D28" s="6"/>
      <c r="E28" s="38"/>
      <c r="F28" s="39"/>
      <c r="G28" s="39"/>
      <c r="H28" s="39"/>
      <c r="I28" s="39"/>
      <c r="J28" s="39"/>
      <c r="K28" s="40"/>
      <c r="L28" s="39"/>
    </row>
    <row r="29" spans="1:12" ht="15">
      <c r="A29" s="15"/>
      <c r="B29" s="16"/>
      <c r="C29" s="8"/>
      <c r="D29" s="17" t="s">
        <v>32</v>
      </c>
      <c r="E29" s="9"/>
      <c r="F29" s="18">
        <f>SUM(F24:F28)</f>
        <v>540</v>
      </c>
      <c r="G29" s="18">
        <f t="shared" ref="G29" si="6">SUM(G24:G28)</f>
        <v>24</v>
      </c>
      <c r="H29" s="18">
        <f t="shared" ref="H29" si="7">SUM(H24:H28)</f>
        <v>22</v>
      </c>
      <c r="I29" s="18">
        <f t="shared" ref="I29" si="8">SUM(I24:I28)</f>
        <v>108</v>
      </c>
      <c r="J29" s="18">
        <f t="shared" ref="J29:L29" si="9">SUM(J24:J28)</f>
        <v>725</v>
      </c>
      <c r="K29" s="24"/>
      <c r="L29" s="18">
        <f t="shared" si="9"/>
        <v>96.26</v>
      </c>
    </row>
    <row r="30" spans="1:12" ht="15">
      <c r="A30" s="12">
        <f>A24</f>
        <v>1</v>
      </c>
      <c r="B30" s="12">
        <f>B24</f>
        <v>2</v>
      </c>
      <c r="C30" s="10" t="s">
        <v>24</v>
      </c>
      <c r="D30" s="7" t="s">
        <v>25</v>
      </c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11"/>
      <c r="D31" s="7" t="s">
        <v>26</v>
      </c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3"/>
      <c r="B32" s="14"/>
      <c r="C32" s="11"/>
      <c r="D32" s="7" t="s">
        <v>27</v>
      </c>
      <c r="E32" s="38"/>
      <c r="F32" s="39"/>
      <c r="G32" s="39"/>
      <c r="H32" s="39"/>
      <c r="I32" s="39"/>
      <c r="J32" s="39"/>
      <c r="K32" s="40"/>
      <c r="L32" s="39"/>
    </row>
    <row r="33" spans="1:12" ht="15">
      <c r="A33" s="13"/>
      <c r="B33" s="14"/>
      <c r="C33" s="11"/>
      <c r="D33" s="7" t="s">
        <v>28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1"/>
      <c r="D34" s="7" t="s">
        <v>29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1"/>
      <c r="D35" s="7" t="s">
        <v>30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1"/>
      <c r="D36" s="7" t="s">
        <v>31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5"/>
      <c r="B39" s="16"/>
      <c r="C39" s="8"/>
      <c r="D39" s="17" t="s">
        <v>32</v>
      </c>
      <c r="E39" s="9"/>
      <c r="F39" s="18">
        <f>SUM(F30:F38)</f>
        <v>0</v>
      </c>
      <c r="G39" s="18">
        <f t="shared" ref="G39" si="10">SUM(G30:G38)</f>
        <v>0</v>
      </c>
      <c r="H39" s="18">
        <f t="shared" ref="H39" si="11">SUM(H30:H38)</f>
        <v>0</v>
      </c>
      <c r="I39" s="18">
        <f t="shared" ref="I39" si="12">SUM(I30:I38)</f>
        <v>0</v>
      </c>
      <c r="J39" s="18">
        <f t="shared" ref="J39:L39" si="13">SUM(J30:J38)</f>
        <v>0</v>
      </c>
      <c r="K39" s="24"/>
      <c r="L39" s="18">
        <f t="shared" si="13"/>
        <v>0</v>
      </c>
    </row>
    <row r="40" spans="1:12" ht="15.75" customHeight="1" thickBot="1">
      <c r="A40" s="32">
        <f>A24</f>
        <v>1</v>
      </c>
      <c r="B40" s="32">
        <f>B24</f>
        <v>2</v>
      </c>
      <c r="C40" s="70" t="s">
        <v>4</v>
      </c>
      <c r="D40" s="71"/>
      <c r="E40" s="30"/>
      <c r="F40" s="31">
        <f>F29+F39</f>
        <v>540</v>
      </c>
      <c r="G40" s="31">
        <f t="shared" ref="G40" si="14">G29+G39</f>
        <v>24</v>
      </c>
      <c r="H40" s="31">
        <f t="shared" ref="H40" si="15">H29+H39</f>
        <v>22</v>
      </c>
      <c r="I40" s="31">
        <f t="shared" ref="I40" si="16">I29+I39</f>
        <v>108</v>
      </c>
      <c r="J40" s="31">
        <f t="shared" ref="J40:L40" si="17">J29+J39</f>
        <v>725</v>
      </c>
      <c r="K40" s="31"/>
      <c r="L40" s="31">
        <f t="shared" si="17"/>
        <v>96.26</v>
      </c>
    </row>
    <row r="41" spans="1:12" ht="30">
      <c r="A41" s="19">
        <v>1</v>
      </c>
      <c r="B41" s="20">
        <v>3</v>
      </c>
      <c r="C41" s="21" t="s">
        <v>20</v>
      </c>
      <c r="D41" s="5" t="s">
        <v>21</v>
      </c>
      <c r="E41" s="49" t="s">
        <v>71</v>
      </c>
      <c r="F41" s="64">
        <v>280</v>
      </c>
      <c r="G41" s="53">
        <v>14</v>
      </c>
      <c r="H41" s="53">
        <v>14</v>
      </c>
      <c r="I41" s="67">
        <v>48</v>
      </c>
      <c r="J41" s="53">
        <v>376</v>
      </c>
      <c r="K41" s="65" t="s">
        <v>73</v>
      </c>
      <c r="L41" s="54">
        <v>78.260000000000005</v>
      </c>
    </row>
    <row r="42" spans="1:12" ht="15">
      <c r="A42" s="22"/>
      <c r="B42" s="14"/>
      <c r="C42" s="11"/>
      <c r="D42" s="7" t="s">
        <v>22</v>
      </c>
      <c r="E42" s="50" t="s">
        <v>72</v>
      </c>
      <c r="F42" s="57">
        <v>200</v>
      </c>
      <c r="G42" s="57">
        <v>1</v>
      </c>
      <c r="H42" s="57">
        <v>0</v>
      </c>
      <c r="I42" s="66">
        <v>23</v>
      </c>
      <c r="J42" s="57">
        <v>96</v>
      </c>
      <c r="K42" s="60">
        <v>507</v>
      </c>
      <c r="L42" s="58">
        <v>12</v>
      </c>
    </row>
    <row r="43" spans="1:12" ht="15">
      <c r="A43" s="22"/>
      <c r="B43" s="14"/>
      <c r="C43" s="11"/>
      <c r="D43" s="7" t="s">
        <v>23</v>
      </c>
      <c r="E43" s="50" t="s">
        <v>69</v>
      </c>
      <c r="F43" s="61">
        <v>60</v>
      </c>
      <c r="G43" s="58">
        <v>4</v>
      </c>
      <c r="H43" s="58">
        <v>1</v>
      </c>
      <c r="I43" s="59">
        <v>25</v>
      </c>
      <c r="J43" s="58">
        <v>123</v>
      </c>
      <c r="K43" s="60" t="s">
        <v>49</v>
      </c>
      <c r="L43" s="58">
        <v>6</v>
      </c>
    </row>
    <row r="44" spans="1:12" ht="15">
      <c r="A44" s="22"/>
      <c r="B44" s="14"/>
      <c r="C44" s="11"/>
      <c r="D44" s="6"/>
      <c r="E44" s="38"/>
      <c r="F44" s="61"/>
      <c r="G44" s="39"/>
      <c r="H44" s="39"/>
      <c r="I44" s="39"/>
      <c r="J44" s="39"/>
      <c r="K44" s="40"/>
      <c r="L44" s="58"/>
    </row>
    <row r="45" spans="1:12" ht="15">
      <c r="A45" s="22"/>
      <c r="B45" s="14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>
      <c r="A46" s="23"/>
      <c r="B46" s="16"/>
      <c r="C46" s="8"/>
      <c r="D46" s="17" t="s">
        <v>32</v>
      </c>
      <c r="E46" s="9"/>
      <c r="F46" s="18">
        <f>SUM(F41:F45)</f>
        <v>540</v>
      </c>
      <c r="G46" s="18">
        <f t="shared" ref="G46" si="18">SUM(G41:G45)</f>
        <v>19</v>
      </c>
      <c r="H46" s="18">
        <f t="shared" ref="H46" si="19">SUM(H41:H45)</f>
        <v>15</v>
      </c>
      <c r="I46" s="18">
        <f t="shared" ref="I46" si="20">SUM(I41:I45)</f>
        <v>96</v>
      </c>
      <c r="J46" s="18">
        <f t="shared" ref="J46:L46" si="21">SUM(J41:J45)</f>
        <v>595</v>
      </c>
      <c r="K46" s="24"/>
      <c r="L46" s="18">
        <f t="shared" si="21"/>
        <v>96.26</v>
      </c>
    </row>
    <row r="47" spans="1:12" ht="15">
      <c r="A47" s="25">
        <f>A41</f>
        <v>1</v>
      </c>
      <c r="B47" s="12">
        <f>B41</f>
        <v>3</v>
      </c>
      <c r="C47" s="10" t="s">
        <v>24</v>
      </c>
      <c r="D47" s="7" t="s">
        <v>25</v>
      </c>
      <c r="E47" s="38"/>
      <c r="F47" s="39"/>
      <c r="G47" s="39"/>
      <c r="H47" s="39"/>
      <c r="I47" s="39"/>
      <c r="J47" s="39"/>
      <c r="K47" s="40"/>
      <c r="L47" s="39"/>
    </row>
    <row r="48" spans="1:12" ht="15">
      <c r="A48" s="22"/>
      <c r="B48" s="14"/>
      <c r="C48" s="11"/>
      <c r="D48" s="7" t="s">
        <v>26</v>
      </c>
      <c r="E48" s="38"/>
      <c r="F48" s="39"/>
      <c r="G48" s="39"/>
      <c r="H48" s="39"/>
      <c r="I48" s="39"/>
      <c r="J48" s="39"/>
      <c r="K48" s="40"/>
      <c r="L48" s="39"/>
    </row>
    <row r="49" spans="1:12" ht="15">
      <c r="A49" s="22"/>
      <c r="B49" s="14"/>
      <c r="C49" s="11"/>
      <c r="D49" s="7" t="s">
        <v>27</v>
      </c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2"/>
      <c r="B50" s="14"/>
      <c r="C50" s="11"/>
      <c r="D50" s="7" t="s">
        <v>28</v>
      </c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2"/>
      <c r="B51" s="14"/>
      <c r="C51" s="11"/>
      <c r="D51" s="7" t="s">
        <v>29</v>
      </c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2"/>
      <c r="B52" s="14"/>
      <c r="C52" s="11"/>
      <c r="D52" s="7" t="s">
        <v>30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1"/>
      <c r="D53" s="7" t="s">
        <v>31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1"/>
      <c r="D54" s="6"/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1"/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3"/>
      <c r="B56" s="16"/>
      <c r="C56" s="8"/>
      <c r="D56" s="17" t="s">
        <v>32</v>
      </c>
      <c r="E56" s="9"/>
      <c r="F56" s="18">
        <f>SUM(F47:F55)</f>
        <v>0</v>
      </c>
      <c r="G56" s="18">
        <f t="shared" ref="G56" si="22">SUM(G47:G55)</f>
        <v>0</v>
      </c>
      <c r="H56" s="18">
        <f t="shared" ref="H56" si="23">SUM(H47:H55)</f>
        <v>0</v>
      </c>
      <c r="I56" s="18">
        <f t="shared" ref="I56" si="24">SUM(I47:I55)</f>
        <v>0</v>
      </c>
      <c r="J56" s="18">
        <f t="shared" ref="J56:L56" si="25">SUM(J47:J55)</f>
        <v>0</v>
      </c>
      <c r="K56" s="24"/>
      <c r="L56" s="18">
        <f t="shared" si="25"/>
        <v>0</v>
      </c>
    </row>
    <row r="57" spans="1:12" ht="15.75" customHeight="1" thickBot="1">
      <c r="A57" s="28">
        <f>A41</f>
        <v>1</v>
      </c>
      <c r="B57" s="29">
        <f>B41</f>
        <v>3</v>
      </c>
      <c r="C57" s="70" t="s">
        <v>4</v>
      </c>
      <c r="D57" s="71"/>
      <c r="E57" s="30"/>
      <c r="F57" s="31">
        <f>F46+F56</f>
        <v>540</v>
      </c>
      <c r="G57" s="31">
        <f t="shared" ref="G57" si="26">G46+G56</f>
        <v>19</v>
      </c>
      <c r="H57" s="31">
        <f t="shared" ref="H57" si="27">H46+H56</f>
        <v>15</v>
      </c>
      <c r="I57" s="31">
        <f t="shared" ref="I57" si="28">I46+I56</f>
        <v>96</v>
      </c>
      <c r="J57" s="31">
        <f t="shared" ref="J57:L57" si="29">J46+J56</f>
        <v>595</v>
      </c>
      <c r="K57" s="31"/>
      <c r="L57" s="31">
        <f t="shared" si="29"/>
        <v>96.26</v>
      </c>
    </row>
    <row r="58" spans="1:12" ht="15">
      <c r="A58" s="19">
        <v>1</v>
      </c>
      <c r="B58" s="20">
        <v>4</v>
      </c>
      <c r="C58" s="21" t="s">
        <v>20</v>
      </c>
      <c r="D58" s="5" t="s">
        <v>21</v>
      </c>
      <c r="E58" s="49" t="s">
        <v>67</v>
      </c>
      <c r="F58" s="64">
        <v>285</v>
      </c>
      <c r="G58" s="53">
        <v>16</v>
      </c>
      <c r="H58" s="53">
        <v>20</v>
      </c>
      <c r="I58" s="67">
        <v>58</v>
      </c>
      <c r="J58" s="53">
        <v>468</v>
      </c>
      <c r="K58" s="65" t="s">
        <v>70</v>
      </c>
      <c r="L58" s="54">
        <v>72.48</v>
      </c>
    </row>
    <row r="59" spans="1:12" ht="15">
      <c r="A59" s="22"/>
      <c r="B59" s="14"/>
      <c r="C59" s="11"/>
      <c r="D59" s="7" t="s">
        <v>22</v>
      </c>
      <c r="E59" s="50" t="s">
        <v>68</v>
      </c>
      <c r="F59" s="61">
        <v>200</v>
      </c>
      <c r="G59" s="57">
        <v>1</v>
      </c>
      <c r="H59" s="57">
        <v>0</v>
      </c>
      <c r="I59" s="66">
        <v>27</v>
      </c>
      <c r="J59" s="57">
        <v>110</v>
      </c>
      <c r="K59" s="57">
        <v>508</v>
      </c>
      <c r="L59" s="58">
        <v>16.350000000000001</v>
      </c>
    </row>
    <row r="60" spans="1:12" ht="15">
      <c r="A60" s="22"/>
      <c r="B60" s="14"/>
      <c r="C60" s="11"/>
      <c r="D60" s="7" t="s">
        <v>23</v>
      </c>
      <c r="E60" s="50" t="s">
        <v>69</v>
      </c>
      <c r="F60" s="61">
        <v>60</v>
      </c>
      <c r="G60" s="58">
        <v>4</v>
      </c>
      <c r="H60" s="58">
        <v>1</v>
      </c>
      <c r="I60" s="59">
        <v>25</v>
      </c>
      <c r="J60" s="58">
        <v>123</v>
      </c>
      <c r="K60" s="60" t="s">
        <v>49</v>
      </c>
      <c r="L60" s="58">
        <v>7.43</v>
      </c>
    </row>
    <row r="61" spans="1:12" ht="15.75" thickBot="1">
      <c r="A61" s="22"/>
      <c r="B61" s="14"/>
      <c r="C61" s="11"/>
      <c r="D61" s="6"/>
      <c r="E61" s="38"/>
      <c r="F61" s="68"/>
      <c r="G61" s="39"/>
      <c r="H61" s="39"/>
      <c r="I61" s="39"/>
      <c r="J61" s="39"/>
      <c r="K61" s="40"/>
      <c r="L61" s="69"/>
    </row>
    <row r="62" spans="1:12" ht="15">
      <c r="A62" s="22"/>
      <c r="B62" s="14"/>
      <c r="C62" s="11"/>
      <c r="D62" s="6"/>
      <c r="E62" s="38"/>
      <c r="F62" s="39"/>
      <c r="G62" s="39"/>
      <c r="H62" s="39"/>
      <c r="I62" s="39"/>
      <c r="J62" s="39"/>
      <c r="K62" s="40"/>
      <c r="L62" s="39"/>
    </row>
    <row r="63" spans="1:12" ht="15">
      <c r="A63" s="23"/>
      <c r="B63" s="16"/>
      <c r="C63" s="8"/>
      <c r="D63" s="17" t="s">
        <v>32</v>
      </c>
      <c r="E63" s="9"/>
      <c r="F63" s="18">
        <f>SUM(F58:F62)</f>
        <v>545</v>
      </c>
      <c r="G63" s="18">
        <f t="shared" ref="G63" si="30">SUM(G58:G62)</f>
        <v>21</v>
      </c>
      <c r="H63" s="18">
        <f t="shared" ref="H63" si="31">SUM(H58:H62)</f>
        <v>21</v>
      </c>
      <c r="I63" s="18">
        <f t="shared" ref="I63" si="32">SUM(I58:I62)</f>
        <v>110</v>
      </c>
      <c r="J63" s="18">
        <f t="shared" ref="J63:L63" si="33">SUM(J58:J62)</f>
        <v>701</v>
      </c>
      <c r="K63" s="24"/>
      <c r="L63" s="18">
        <f t="shared" si="33"/>
        <v>96.260000000000019</v>
      </c>
    </row>
    <row r="64" spans="1:12" ht="15">
      <c r="A64" s="25">
        <f>A58</f>
        <v>1</v>
      </c>
      <c r="B64" s="12">
        <f>B58</f>
        <v>4</v>
      </c>
      <c r="C64" s="10" t="s">
        <v>24</v>
      </c>
      <c r="D64" s="7" t="s">
        <v>25</v>
      </c>
      <c r="E64" s="38"/>
      <c r="F64" s="39"/>
      <c r="G64" s="39"/>
      <c r="H64" s="39"/>
      <c r="I64" s="39"/>
      <c r="J64" s="39"/>
      <c r="K64" s="40"/>
      <c r="L64" s="39"/>
    </row>
    <row r="65" spans="1:12" ht="15">
      <c r="A65" s="22"/>
      <c r="B65" s="14"/>
      <c r="C65" s="11"/>
      <c r="D65" s="7" t="s">
        <v>26</v>
      </c>
      <c r="E65" s="38"/>
      <c r="F65" s="39"/>
      <c r="G65" s="39"/>
      <c r="H65" s="39"/>
      <c r="I65" s="39"/>
      <c r="J65" s="39"/>
      <c r="K65" s="40"/>
      <c r="L65" s="39"/>
    </row>
    <row r="66" spans="1:12" ht="15">
      <c r="A66" s="22"/>
      <c r="B66" s="14"/>
      <c r="C66" s="11"/>
      <c r="D66" s="7" t="s">
        <v>27</v>
      </c>
      <c r="E66" s="38"/>
      <c r="F66" s="39"/>
      <c r="G66" s="39"/>
      <c r="H66" s="39"/>
      <c r="I66" s="39"/>
      <c r="J66" s="39"/>
      <c r="K66" s="40"/>
      <c r="L66" s="39"/>
    </row>
    <row r="67" spans="1:12" ht="15">
      <c r="A67" s="22"/>
      <c r="B67" s="14"/>
      <c r="C67" s="11"/>
      <c r="D67" s="7" t="s">
        <v>28</v>
      </c>
      <c r="E67" s="38"/>
      <c r="F67" s="39"/>
      <c r="G67" s="39"/>
      <c r="H67" s="39"/>
      <c r="I67" s="39"/>
      <c r="J67" s="39"/>
      <c r="K67" s="40"/>
      <c r="L67" s="39"/>
    </row>
    <row r="68" spans="1:12" ht="15">
      <c r="A68" s="22"/>
      <c r="B68" s="14"/>
      <c r="C68" s="11"/>
      <c r="D68" s="7" t="s">
        <v>29</v>
      </c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2"/>
      <c r="B69" s="14"/>
      <c r="C69" s="11"/>
      <c r="D69" s="7" t="s">
        <v>30</v>
      </c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2"/>
      <c r="B70" s="14"/>
      <c r="C70" s="11"/>
      <c r="D70" s="7" t="s">
        <v>31</v>
      </c>
      <c r="E70" s="38"/>
      <c r="F70" s="39"/>
      <c r="G70" s="39"/>
      <c r="H70" s="39"/>
      <c r="I70" s="39"/>
      <c r="J70" s="39"/>
      <c r="K70" s="40"/>
      <c r="L70" s="39"/>
    </row>
    <row r="71" spans="1:12" ht="15">
      <c r="A71" s="22"/>
      <c r="B71" s="14"/>
      <c r="C71" s="11"/>
      <c r="D71" s="6"/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1"/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3"/>
      <c r="B73" s="16"/>
      <c r="C73" s="8"/>
      <c r="D73" s="17" t="s">
        <v>32</v>
      </c>
      <c r="E73" s="9"/>
      <c r="F73" s="18">
        <f>SUM(F64:F72)</f>
        <v>0</v>
      </c>
      <c r="G73" s="18">
        <f t="shared" ref="G73" si="34">SUM(G64:G72)</f>
        <v>0</v>
      </c>
      <c r="H73" s="18">
        <f t="shared" ref="H73" si="35">SUM(H64:H72)</f>
        <v>0</v>
      </c>
      <c r="I73" s="18">
        <f t="shared" ref="I73" si="36">SUM(I64:I72)</f>
        <v>0</v>
      </c>
      <c r="J73" s="18">
        <f t="shared" ref="J73:L73" si="37">SUM(J64:J72)</f>
        <v>0</v>
      </c>
      <c r="K73" s="24"/>
      <c r="L73" s="18">
        <f t="shared" si="37"/>
        <v>0</v>
      </c>
    </row>
    <row r="74" spans="1:12" ht="15.75" customHeight="1" thickBot="1">
      <c r="A74" s="28">
        <f>A58</f>
        <v>1</v>
      </c>
      <c r="B74" s="29">
        <f>B58</f>
        <v>4</v>
      </c>
      <c r="C74" s="70" t="s">
        <v>4</v>
      </c>
      <c r="D74" s="71"/>
      <c r="E74" s="30"/>
      <c r="F74" s="31">
        <f>F63+F73</f>
        <v>545</v>
      </c>
      <c r="G74" s="31">
        <f t="shared" ref="G74" si="38">G63+G73</f>
        <v>21</v>
      </c>
      <c r="H74" s="31">
        <f t="shared" ref="H74" si="39">H63+H73</f>
        <v>21</v>
      </c>
      <c r="I74" s="31">
        <f t="shared" ref="I74" si="40">I63+I73</f>
        <v>110</v>
      </c>
      <c r="J74" s="31">
        <f t="shared" ref="J74:L74" si="41">J63+J73</f>
        <v>701</v>
      </c>
      <c r="K74" s="31"/>
      <c r="L74" s="31">
        <f t="shared" si="41"/>
        <v>96.260000000000019</v>
      </c>
    </row>
    <row r="75" spans="1:12" ht="15">
      <c r="A75" s="19">
        <v>1</v>
      </c>
      <c r="B75" s="20">
        <v>5</v>
      </c>
      <c r="C75" s="21" t="s">
        <v>20</v>
      </c>
      <c r="D75" s="5" t="s">
        <v>21</v>
      </c>
      <c r="E75" s="49" t="s">
        <v>64</v>
      </c>
      <c r="F75" s="64">
        <v>280</v>
      </c>
      <c r="G75" s="53">
        <v>18</v>
      </c>
      <c r="H75" s="53">
        <v>21</v>
      </c>
      <c r="I75" s="67">
        <v>59</v>
      </c>
      <c r="J75" s="53">
        <v>499</v>
      </c>
      <c r="K75" s="65" t="s">
        <v>66</v>
      </c>
      <c r="L75" s="54">
        <v>81.06</v>
      </c>
    </row>
    <row r="76" spans="1:12" ht="15">
      <c r="A76" s="22"/>
      <c r="B76" s="14"/>
      <c r="C76" s="11"/>
      <c r="D76" s="7" t="s">
        <v>22</v>
      </c>
      <c r="E76" s="50" t="s">
        <v>39</v>
      </c>
      <c r="F76" s="61">
        <v>200</v>
      </c>
      <c r="G76" s="58">
        <v>1</v>
      </c>
      <c r="H76" s="58">
        <v>0</v>
      </c>
      <c r="I76" s="59">
        <v>23</v>
      </c>
      <c r="J76" s="58">
        <v>97</v>
      </c>
      <c r="K76" s="60">
        <v>519</v>
      </c>
      <c r="L76" s="58">
        <v>9.1999999999999993</v>
      </c>
    </row>
    <row r="77" spans="1:12" ht="15">
      <c r="A77" s="22"/>
      <c r="B77" s="14"/>
      <c r="C77" s="11"/>
      <c r="D77" s="7" t="s">
        <v>23</v>
      </c>
      <c r="E77" s="50" t="s">
        <v>65</v>
      </c>
      <c r="F77" s="61">
        <v>60</v>
      </c>
      <c r="G77" s="57">
        <v>4</v>
      </c>
      <c r="H77" s="57">
        <v>1</v>
      </c>
      <c r="I77" s="66">
        <v>25</v>
      </c>
      <c r="J77" s="57">
        <v>123</v>
      </c>
      <c r="K77" s="60" t="s">
        <v>49</v>
      </c>
      <c r="L77" s="58">
        <v>6</v>
      </c>
    </row>
    <row r="78" spans="1:12" ht="15.75" thickBot="1">
      <c r="A78" s="22"/>
      <c r="B78" s="14"/>
      <c r="C78" s="11"/>
      <c r="D78" s="6"/>
      <c r="E78" s="38"/>
      <c r="F78" s="39"/>
      <c r="G78" s="39"/>
      <c r="H78" s="39"/>
      <c r="I78" s="39"/>
      <c r="J78" s="39"/>
      <c r="K78" s="40"/>
      <c r="L78" s="69"/>
    </row>
    <row r="79" spans="1:12" ht="1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8"/>
      <c r="D80" s="17" t="s">
        <v>32</v>
      </c>
      <c r="E80" s="9"/>
      <c r="F80" s="18">
        <f>SUM(F75:F79)</f>
        <v>540</v>
      </c>
      <c r="G80" s="18">
        <f t="shared" ref="G80" si="42">SUM(G75:G79)</f>
        <v>23</v>
      </c>
      <c r="H80" s="18">
        <f t="shared" ref="H80" si="43">SUM(H75:H79)</f>
        <v>22</v>
      </c>
      <c r="I80" s="18">
        <f t="shared" ref="I80" si="44">SUM(I75:I79)</f>
        <v>107</v>
      </c>
      <c r="J80" s="18">
        <f t="shared" ref="J80:L80" si="45">SUM(J75:J79)</f>
        <v>719</v>
      </c>
      <c r="K80" s="24"/>
      <c r="L80" s="18">
        <f t="shared" si="45"/>
        <v>96.26</v>
      </c>
    </row>
    <row r="81" spans="1:12" ht="15">
      <c r="A81" s="25">
        <f>A75</f>
        <v>1</v>
      </c>
      <c r="B81" s="12">
        <f>B75</f>
        <v>5</v>
      </c>
      <c r="C81" s="10" t="s">
        <v>24</v>
      </c>
      <c r="D81" s="7" t="s">
        <v>25</v>
      </c>
      <c r="E81" s="38"/>
      <c r="F81" s="39"/>
      <c r="G81" s="39"/>
      <c r="H81" s="39"/>
      <c r="I81" s="39"/>
      <c r="J81" s="39"/>
      <c r="K81" s="40"/>
      <c r="L81" s="39"/>
    </row>
    <row r="82" spans="1:12" ht="15">
      <c r="A82" s="22"/>
      <c r="B82" s="14"/>
      <c r="C82" s="11"/>
      <c r="D82" s="7" t="s">
        <v>26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2"/>
      <c r="B83" s="14"/>
      <c r="C83" s="11"/>
      <c r="D83" s="7" t="s">
        <v>27</v>
      </c>
      <c r="E83" s="38"/>
      <c r="F83" s="39"/>
      <c r="G83" s="39"/>
      <c r="H83" s="39"/>
      <c r="I83" s="39"/>
      <c r="J83" s="39"/>
      <c r="K83" s="40"/>
      <c r="L83" s="39"/>
    </row>
    <row r="84" spans="1:12" ht="15">
      <c r="A84" s="22"/>
      <c r="B84" s="14"/>
      <c r="C84" s="11"/>
      <c r="D84" s="7" t="s">
        <v>28</v>
      </c>
      <c r="E84" s="38"/>
      <c r="F84" s="39"/>
      <c r="G84" s="39"/>
      <c r="H84" s="39"/>
      <c r="I84" s="39"/>
      <c r="J84" s="39"/>
      <c r="K84" s="40"/>
      <c r="L84" s="39"/>
    </row>
    <row r="85" spans="1:12" ht="15">
      <c r="A85" s="22"/>
      <c r="B85" s="14"/>
      <c r="C85" s="11"/>
      <c r="D85" s="7" t="s">
        <v>29</v>
      </c>
      <c r="E85" s="38"/>
      <c r="F85" s="39"/>
      <c r="G85" s="39"/>
      <c r="H85" s="39"/>
      <c r="I85" s="39"/>
      <c r="J85" s="39"/>
      <c r="K85" s="40"/>
      <c r="L85" s="39"/>
    </row>
    <row r="86" spans="1:12" ht="15">
      <c r="A86" s="22"/>
      <c r="B86" s="14"/>
      <c r="C86" s="11"/>
      <c r="D86" s="7" t="s">
        <v>30</v>
      </c>
      <c r="E86" s="38"/>
      <c r="F86" s="39"/>
      <c r="G86" s="39"/>
      <c r="H86" s="39"/>
      <c r="I86" s="39"/>
      <c r="J86" s="39"/>
      <c r="K86" s="40"/>
      <c r="L86" s="39"/>
    </row>
    <row r="87" spans="1:12" ht="15">
      <c r="A87" s="22"/>
      <c r="B87" s="14"/>
      <c r="C87" s="11"/>
      <c r="D87" s="7" t="s">
        <v>31</v>
      </c>
      <c r="E87" s="38"/>
      <c r="F87" s="39"/>
      <c r="G87" s="39"/>
      <c r="H87" s="39"/>
      <c r="I87" s="39"/>
      <c r="J87" s="39"/>
      <c r="K87" s="40"/>
      <c r="L87" s="39"/>
    </row>
    <row r="88" spans="1:12" ht="15">
      <c r="A88" s="22"/>
      <c r="B88" s="14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2"/>
      <c r="B89" s="14"/>
      <c r="C89" s="11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5">
      <c r="A90" s="23"/>
      <c r="B90" s="16"/>
      <c r="C90" s="8"/>
      <c r="D90" s="17" t="s">
        <v>32</v>
      </c>
      <c r="E90" s="9"/>
      <c r="F90" s="18">
        <f>SUM(F81:F89)</f>
        <v>0</v>
      </c>
      <c r="G90" s="18">
        <f t="shared" ref="G90" si="46">SUM(G81:G89)</f>
        <v>0</v>
      </c>
      <c r="H90" s="18">
        <f t="shared" ref="H90" si="47">SUM(H81:H89)</f>
        <v>0</v>
      </c>
      <c r="I90" s="18">
        <f t="shared" ref="I90" si="48">SUM(I81:I89)</f>
        <v>0</v>
      </c>
      <c r="J90" s="18">
        <f t="shared" ref="J90:L90" si="49">SUM(J81:J89)</f>
        <v>0</v>
      </c>
      <c r="K90" s="24"/>
      <c r="L90" s="18">
        <f t="shared" si="49"/>
        <v>0</v>
      </c>
    </row>
    <row r="91" spans="1:12" ht="15.75" customHeight="1" thickBot="1">
      <c r="A91" s="28">
        <f>A75</f>
        <v>1</v>
      </c>
      <c r="B91" s="29">
        <f>B75</f>
        <v>5</v>
      </c>
      <c r="C91" s="70" t="s">
        <v>4</v>
      </c>
      <c r="D91" s="71"/>
      <c r="E91" s="30"/>
      <c r="F91" s="31">
        <f>F80+F90</f>
        <v>540</v>
      </c>
      <c r="G91" s="31">
        <f t="shared" ref="G91" si="50">G80+G90</f>
        <v>23</v>
      </c>
      <c r="H91" s="31">
        <f t="shared" ref="H91" si="51">H80+H90</f>
        <v>22</v>
      </c>
      <c r="I91" s="31">
        <f t="shared" ref="I91" si="52">I80+I90</f>
        <v>107</v>
      </c>
      <c r="J91" s="31">
        <f t="shared" ref="J91:L91" si="53">J80+J90</f>
        <v>719</v>
      </c>
      <c r="K91" s="31"/>
      <c r="L91" s="31">
        <f t="shared" si="53"/>
        <v>96.26</v>
      </c>
    </row>
    <row r="92" spans="1:12" ht="30">
      <c r="A92" s="19">
        <v>2</v>
      </c>
      <c r="B92" s="20">
        <v>1</v>
      </c>
      <c r="C92" s="21" t="s">
        <v>20</v>
      </c>
      <c r="D92" s="5" t="s">
        <v>21</v>
      </c>
      <c r="E92" s="49" t="s">
        <v>61</v>
      </c>
      <c r="F92" s="64">
        <v>280</v>
      </c>
      <c r="G92" s="53">
        <v>16</v>
      </c>
      <c r="H92" s="53">
        <v>11</v>
      </c>
      <c r="I92" s="67">
        <v>63</v>
      </c>
      <c r="J92" s="53">
        <v>413</v>
      </c>
      <c r="K92" s="65" t="s">
        <v>63</v>
      </c>
      <c r="L92" s="54">
        <v>81.06</v>
      </c>
    </row>
    <row r="93" spans="1:12" ht="15">
      <c r="A93" s="22"/>
      <c r="B93" s="14"/>
      <c r="C93" s="11"/>
      <c r="D93" s="7" t="s">
        <v>22</v>
      </c>
      <c r="E93" s="50" t="s">
        <v>62</v>
      </c>
      <c r="F93" s="57">
        <v>200</v>
      </c>
      <c r="G93" s="58">
        <v>0</v>
      </c>
      <c r="H93" s="58">
        <v>0</v>
      </c>
      <c r="I93" s="59">
        <v>15</v>
      </c>
      <c r="J93" s="58">
        <v>61</v>
      </c>
      <c r="K93" s="60">
        <v>494</v>
      </c>
      <c r="L93" s="58">
        <v>9.1999999999999993</v>
      </c>
    </row>
    <row r="94" spans="1:12" ht="15">
      <c r="A94" s="22"/>
      <c r="B94" s="14"/>
      <c r="C94" s="11"/>
      <c r="D94" s="7" t="s">
        <v>23</v>
      </c>
      <c r="E94" s="50" t="s">
        <v>56</v>
      </c>
      <c r="F94" s="61">
        <v>60</v>
      </c>
      <c r="G94" s="57">
        <v>4</v>
      </c>
      <c r="H94" s="57">
        <v>1</v>
      </c>
      <c r="I94" s="66">
        <v>25</v>
      </c>
      <c r="J94" s="57">
        <v>123</v>
      </c>
      <c r="K94" s="60" t="s">
        <v>49</v>
      </c>
      <c r="L94" s="58">
        <v>6</v>
      </c>
    </row>
    <row r="95" spans="1:12" ht="15">
      <c r="A95" s="22"/>
      <c r="B95" s="14"/>
      <c r="C95" s="11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1"/>
      <c r="D96" s="6"/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3"/>
      <c r="B97" s="16"/>
      <c r="C97" s="8"/>
      <c r="D97" s="17" t="s">
        <v>32</v>
      </c>
      <c r="E97" s="9"/>
      <c r="F97" s="18">
        <f>SUM(F92:F96)</f>
        <v>540</v>
      </c>
      <c r="G97" s="18">
        <f t="shared" ref="G97:J97" si="54">SUM(G92:G96)</f>
        <v>20</v>
      </c>
      <c r="H97" s="18">
        <f t="shared" si="54"/>
        <v>12</v>
      </c>
      <c r="I97" s="18">
        <f t="shared" si="54"/>
        <v>103</v>
      </c>
      <c r="J97" s="18">
        <f t="shared" si="54"/>
        <v>597</v>
      </c>
      <c r="K97" s="24"/>
      <c r="L97" s="18">
        <f t="shared" ref="L97" si="55">SUM(L92:L96)</f>
        <v>96.26</v>
      </c>
    </row>
    <row r="98" spans="1:12" ht="15">
      <c r="A98" s="25">
        <f>A92</f>
        <v>2</v>
      </c>
      <c r="B98" s="12">
        <v>1</v>
      </c>
      <c r="C98" s="10" t="s">
        <v>24</v>
      </c>
      <c r="D98" s="7" t="s">
        <v>25</v>
      </c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2"/>
      <c r="B99" s="14"/>
      <c r="C99" s="11"/>
      <c r="D99" s="7" t="s">
        <v>26</v>
      </c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2"/>
      <c r="B100" s="14"/>
      <c r="C100" s="11"/>
      <c r="D100" s="7" t="s">
        <v>27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>
      <c r="A101" s="22"/>
      <c r="B101" s="14"/>
      <c r="C101" s="11"/>
      <c r="D101" s="7" t="s">
        <v>28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22"/>
      <c r="B102" s="14"/>
      <c r="C102" s="11"/>
      <c r="D102" s="7" t="s">
        <v>29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>
      <c r="A103" s="22"/>
      <c r="B103" s="14"/>
      <c r="C103" s="11"/>
      <c r="D103" s="7" t="s">
        <v>30</v>
      </c>
      <c r="E103" s="38"/>
      <c r="F103" s="39"/>
      <c r="G103" s="39"/>
      <c r="H103" s="39"/>
      <c r="I103" s="39"/>
      <c r="J103" s="39"/>
      <c r="K103" s="40"/>
      <c r="L103" s="39"/>
    </row>
    <row r="104" spans="1:12" ht="15">
      <c r="A104" s="22"/>
      <c r="B104" s="14"/>
      <c r="C104" s="11"/>
      <c r="D104" s="7" t="s">
        <v>31</v>
      </c>
      <c r="E104" s="38"/>
      <c r="F104" s="39"/>
      <c r="G104" s="39"/>
      <c r="H104" s="39"/>
      <c r="I104" s="39"/>
      <c r="J104" s="39"/>
      <c r="K104" s="40"/>
      <c r="L104" s="39"/>
    </row>
    <row r="105" spans="1:12" ht="15">
      <c r="A105" s="22"/>
      <c r="B105" s="14"/>
      <c r="C105" s="11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5">
      <c r="A106" s="22"/>
      <c r="B106" s="14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3"/>
      <c r="B107" s="16"/>
      <c r="C107" s="8"/>
      <c r="D107" s="17" t="s">
        <v>32</v>
      </c>
      <c r="E107" s="9"/>
      <c r="F107" s="18">
        <f>SUM(F98:F106)</f>
        <v>0</v>
      </c>
      <c r="G107" s="18">
        <f t="shared" ref="G107:J107" si="56">SUM(G98:G106)</f>
        <v>0</v>
      </c>
      <c r="H107" s="18">
        <f t="shared" si="56"/>
        <v>0</v>
      </c>
      <c r="I107" s="18">
        <f t="shared" si="56"/>
        <v>0</v>
      </c>
      <c r="J107" s="18">
        <f t="shared" si="56"/>
        <v>0</v>
      </c>
      <c r="K107" s="24"/>
      <c r="L107" s="18">
        <f t="shared" ref="L107" si="57">SUM(L98:L106)</f>
        <v>0</v>
      </c>
    </row>
    <row r="108" spans="1:12" ht="15.75" thickBot="1">
      <c r="A108" s="28">
        <f>A92</f>
        <v>2</v>
      </c>
      <c r="B108" s="29">
        <f>B92</f>
        <v>1</v>
      </c>
      <c r="C108" s="70" t="s">
        <v>4</v>
      </c>
      <c r="D108" s="71"/>
      <c r="E108" s="30"/>
      <c r="F108" s="31">
        <f>F97+F107</f>
        <v>540</v>
      </c>
      <c r="G108" s="31">
        <f t="shared" ref="G108" si="58">G97+G107</f>
        <v>20</v>
      </c>
      <c r="H108" s="31">
        <f t="shared" ref="H108" si="59">H97+H107</f>
        <v>12</v>
      </c>
      <c r="I108" s="31">
        <f t="shared" ref="I108" si="60">I97+I107</f>
        <v>103</v>
      </c>
      <c r="J108" s="31">
        <f t="shared" ref="J108:L108" si="61">J97+J107</f>
        <v>597</v>
      </c>
      <c r="K108" s="31"/>
      <c r="L108" s="31">
        <f t="shared" si="61"/>
        <v>96.26</v>
      </c>
    </row>
    <row r="109" spans="1:12" ht="30">
      <c r="A109" s="13">
        <v>2</v>
      </c>
      <c r="B109" s="14">
        <v>2</v>
      </c>
      <c r="C109" s="21" t="s">
        <v>20</v>
      </c>
      <c r="D109" s="5" t="s">
        <v>21</v>
      </c>
      <c r="E109" s="49" t="s">
        <v>59</v>
      </c>
      <c r="F109" s="64">
        <v>310</v>
      </c>
      <c r="G109" s="53">
        <v>17</v>
      </c>
      <c r="H109" s="53">
        <v>19</v>
      </c>
      <c r="I109" s="67">
        <v>74</v>
      </c>
      <c r="J109" s="53">
        <v>540</v>
      </c>
      <c r="K109" s="65" t="s">
        <v>60</v>
      </c>
      <c r="L109" s="54">
        <v>84.06</v>
      </c>
    </row>
    <row r="110" spans="1:12" ht="15">
      <c r="A110" s="13"/>
      <c r="B110" s="14"/>
      <c r="C110" s="11"/>
      <c r="D110" s="7" t="s">
        <v>22</v>
      </c>
      <c r="E110" s="50" t="s">
        <v>43</v>
      </c>
      <c r="F110" s="57">
        <v>200</v>
      </c>
      <c r="G110" s="57">
        <v>0</v>
      </c>
      <c r="H110" s="57">
        <v>0</v>
      </c>
      <c r="I110" s="66">
        <v>15</v>
      </c>
      <c r="J110" s="57">
        <v>60</v>
      </c>
      <c r="K110" s="60">
        <v>493</v>
      </c>
      <c r="L110" s="58">
        <v>9.1999999999999993</v>
      </c>
    </row>
    <row r="111" spans="1:12" ht="15">
      <c r="A111" s="13"/>
      <c r="B111" s="14"/>
      <c r="C111" s="11"/>
      <c r="D111" s="7" t="s">
        <v>23</v>
      </c>
      <c r="E111" s="50" t="s">
        <v>56</v>
      </c>
      <c r="F111" s="61">
        <v>60</v>
      </c>
      <c r="G111" s="58">
        <v>4</v>
      </c>
      <c r="H111" s="58">
        <v>1</v>
      </c>
      <c r="I111" s="59">
        <v>25</v>
      </c>
      <c r="J111" s="58">
        <v>123</v>
      </c>
      <c r="K111" s="60" t="s">
        <v>49</v>
      </c>
      <c r="L111" s="58">
        <v>3</v>
      </c>
    </row>
    <row r="112" spans="1:12" ht="15">
      <c r="A112" s="13"/>
      <c r="B112" s="14"/>
      <c r="C112" s="11"/>
      <c r="D112" s="6"/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15"/>
      <c r="B113" s="16"/>
      <c r="C113" s="8"/>
      <c r="D113" s="17" t="s">
        <v>32</v>
      </c>
      <c r="E113" s="9"/>
      <c r="F113" s="18">
        <f>SUM(F109:F112)</f>
        <v>570</v>
      </c>
      <c r="G113" s="18">
        <f>SUM(G109:G112)</f>
        <v>21</v>
      </c>
      <c r="H113" s="18">
        <f>SUM(H109:H112)</f>
        <v>20</v>
      </c>
      <c r="I113" s="18">
        <f>SUM(I109:I112)</f>
        <v>114</v>
      </c>
      <c r="J113" s="18">
        <f>SUM(J109:J112)</f>
        <v>723</v>
      </c>
      <c r="K113" s="24"/>
      <c r="L113" s="18">
        <f>SUM(L109:L112)</f>
        <v>96.26</v>
      </c>
    </row>
    <row r="114" spans="1:12" ht="15">
      <c r="A114" s="12">
        <f>A109</f>
        <v>2</v>
      </c>
      <c r="B114" s="12">
        <v>2</v>
      </c>
      <c r="C114" s="10" t="s">
        <v>24</v>
      </c>
      <c r="D114" s="7" t="s">
        <v>25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13"/>
      <c r="B115" s="14"/>
      <c r="C115" s="11"/>
      <c r="D115" s="7" t="s">
        <v>26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13"/>
      <c r="B116" s="14"/>
      <c r="C116" s="11"/>
      <c r="D116" s="7" t="s">
        <v>27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13"/>
      <c r="B117" s="14"/>
      <c r="C117" s="11"/>
      <c r="D117" s="7" t="s">
        <v>28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13"/>
      <c r="B118" s="14"/>
      <c r="C118" s="11"/>
      <c r="D118" s="7" t="s">
        <v>29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13"/>
      <c r="B119" s="14"/>
      <c r="C119" s="11"/>
      <c r="D119" s="7" t="s">
        <v>30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>
      <c r="A120" s="13"/>
      <c r="B120" s="14"/>
      <c r="C120" s="11"/>
      <c r="D120" s="7" t="s">
        <v>31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13"/>
      <c r="B121" s="14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">
      <c r="A122" s="13"/>
      <c r="B122" s="14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>
      <c r="A123" s="15"/>
      <c r="B123" s="16"/>
      <c r="C123" s="8"/>
      <c r="D123" s="17" t="s">
        <v>32</v>
      </c>
      <c r="E123" s="9"/>
      <c r="F123" s="18">
        <f>SUM(F114:F122)</f>
        <v>0</v>
      </c>
      <c r="G123" s="18">
        <f t="shared" ref="G123:J123" si="62">SUM(G114:G122)</f>
        <v>0</v>
      </c>
      <c r="H123" s="18">
        <f t="shared" si="62"/>
        <v>0</v>
      </c>
      <c r="I123" s="18">
        <f t="shared" si="62"/>
        <v>0</v>
      </c>
      <c r="J123" s="18">
        <f t="shared" si="62"/>
        <v>0</v>
      </c>
      <c r="K123" s="24"/>
      <c r="L123" s="18">
        <f t="shared" ref="L123" si="63">SUM(L114:L122)</f>
        <v>0</v>
      </c>
    </row>
    <row r="124" spans="1:12" ht="15.75" thickBot="1">
      <c r="A124" s="32">
        <f>A109</f>
        <v>2</v>
      </c>
      <c r="B124" s="32">
        <f>B109</f>
        <v>2</v>
      </c>
      <c r="C124" s="70" t="s">
        <v>4</v>
      </c>
      <c r="D124" s="71"/>
      <c r="E124" s="30"/>
      <c r="F124" s="31">
        <f>F113+F123</f>
        <v>570</v>
      </c>
      <c r="G124" s="31">
        <f t="shared" ref="G124" si="64">G113+G123</f>
        <v>21</v>
      </c>
      <c r="H124" s="31">
        <f t="shared" ref="H124" si="65">H113+H123</f>
        <v>20</v>
      </c>
      <c r="I124" s="31">
        <f t="shared" ref="I124" si="66">I113+I123</f>
        <v>114</v>
      </c>
      <c r="J124" s="31">
        <f t="shared" ref="J124:L124" si="67">J113+J123</f>
        <v>723</v>
      </c>
      <c r="K124" s="31"/>
      <c r="L124" s="31">
        <f t="shared" si="67"/>
        <v>96.26</v>
      </c>
    </row>
    <row r="125" spans="1:12" ht="30">
      <c r="A125" s="19">
        <v>2</v>
      </c>
      <c r="B125" s="20">
        <v>3</v>
      </c>
      <c r="C125" s="21" t="s">
        <v>20</v>
      </c>
      <c r="D125" s="5" t="s">
        <v>21</v>
      </c>
      <c r="E125" s="49" t="s">
        <v>58</v>
      </c>
      <c r="F125" s="64">
        <v>295</v>
      </c>
      <c r="G125" s="53">
        <v>23</v>
      </c>
      <c r="H125" s="53">
        <v>26</v>
      </c>
      <c r="I125" s="67">
        <v>53</v>
      </c>
      <c r="J125" s="53">
        <v>527</v>
      </c>
      <c r="K125" s="65" t="s">
        <v>57</v>
      </c>
      <c r="L125" s="54">
        <v>82.74</v>
      </c>
    </row>
    <row r="126" spans="1:12" ht="15">
      <c r="A126" s="22"/>
      <c r="B126" s="14"/>
      <c r="C126" s="11"/>
      <c r="D126" s="7" t="s">
        <v>22</v>
      </c>
      <c r="E126" s="50" t="s">
        <v>45</v>
      </c>
      <c r="F126" s="61">
        <v>200</v>
      </c>
      <c r="G126" s="57">
        <v>1</v>
      </c>
      <c r="H126" s="57">
        <v>0</v>
      </c>
      <c r="I126" s="66">
        <v>23</v>
      </c>
      <c r="J126" s="57">
        <v>97</v>
      </c>
      <c r="K126" s="57">
        <v>519</v>
      </c>
      <c r="L126" s="58">
        <v>9.1999999999999993</v>
      </c>
    </row>
    <row r="127" spans="1:12" ht="15.75" customHeight="1">
      <c r="A127" s="22"/>
      <c r="B127" s="14"/>
      <c r="C127" s="11"/>
      <c r="D127" s="7" t="s">
        <v>23</v>
      </c>
      <c r="E127" s="50" t="s">
        <v>44</v>
      </c>
      <c r="F127" s="61">
        <v>40</v>
      </c>
      <c r="G127" s="57">
        <v>3</v>
      </c>
      <c r="H127" s="57">
        <v>0</v>
      </c>
      <c r="I127" s="66">
        <v>20</v>
      </c>
      <c r="J127" s="57">
        <v>94</v>
      </c>
      <c r="K127" s="60">
        <v>108</v>
      </c>
      <c r="L127" s="58">
        <v>4.32</v>
      </c>
    </row>
    <row r="128" spans="1:12" ht="15">
      <c r="A128" s="22"/>
      <c r="B128" s="14"/>
      <c r="C128" s="11"/>
      <c r="D128" s="6"/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22"/>
      <c r="B129" s="14"/>
      <c r="C129" s="11"/>
      <c r="D129" s="6"/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23"/>
      <c r="B130" s="16"/>
      <c r="C130" s="8"/>
      <c r="D130" s="17" t="s">
        <v>32</v>
      </c>
      <c r="E130" s="9"/>
      <c r="F130" s="18">
        <f>SUM(F125:F129)</f>
        <v>535</v>
      </c>
      <c r="G130" s="18">
        <f t="shared" ref="G130:J130" si="68">SUM(G125:G129)</f>
        <v>27</v>
      </c>
      <c r="H130" s="18">
        <f t="shared" si="68"/>
        <v>26</v>
      </c>
      <c r="I130" s="18">
        <f t="shared" si="68"/>
        <v>96</v>
      </c>
      <c r="J130" s="18">
        <f t="shared" si="68"/>
        <v>718</v>
      </c>
      <c r="K130" s="24"/>
      <c r="L130" s="18">
        <f t="shared" ref="L130" si="69">SUM(L125:L129)</f>
        <v>96.259999999999991</v>
      </c>
    </row>
    <row r="131" spans="1:12" ht="15">
      <c r="A131" s="25">
        <f>A125</f>
        <v>2</v>
      </c>
      <c r="B131" s="12">
        <v>3</v>
      </c>
      <c r="C131" s="10" t="s">
        <v>24</v>
      </c>
      <c r="D131" s="7" t="s">
        <v>25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22"/>
      <c r="B132" s="14"/>
      <c r="C132" s="11"/>
      <c r="D132" s="7" t="s">
        <v>26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22"/>
      <c r="B133" s="14"/>
      <c r="C133" s="11"/>
      <c r="D133" s="7" t="s">
        <v>27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22"/>
      <c r="B134" s="14"/>
      <c r="C134" s="11"/>
      <c r="D134" s="7" t="s">
        <v>28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22"/>
      <c r="B135" s="14"/>
      <c r="C135" s="11"/>
      <c r="D135" s="7" t="s">
        <v>29</v>
      </c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22"/>
      <c r="B136" s="14"/>
      <c r="C136" s="11"/>
      <c r="D136" s="7" t="s">
        <v>30</v>
      </c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22"/>
      <c r="B137" s="14"/>
      <c r="C137" s="11"/>
      <c r="D137" s="7" t="s">
        <v>31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>
      <c r="A138" s="22"/>
      <c r="B138" s="14"/>
      <c r="C138" s="11"/>
      <c r="D138" s="6"/>
      <c r="E138" s="38"/>
      <c r="F138" s="39"/>
      <c r="G138" s="39"/>
      <c r="H138" s="39"/>
      <c r="I138" s="39"/>
      <c r="J138" s="39"/>
      <c r="K138" s="40"/>
      <c r="L138" s="39"/>
    </row>
    <row r="139" spans="1:12" ht="15">
      <c r="A139" s="22"/>
      <c r="B139" s="14"/>
      <c r="C139" s="11"/>
      <c r="D139" s="6"/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6"/>
      <c r="C140" s="8"/>
      <c r="D140" s="17" t="s">
        <v>32</v>
      </c>
      <c r="E140" s="9"/>
      <c r="F140" s="18">
        <f>SUM(F131:F139)</f>
        <v>0</v>
      </c>
      <c r="G140" s="18">
        <f t="shared" ref="G140:J140" si="70">SUM(G131:G139)</f>
        <v>0</v>
      </c>
      <c r="H140" s="18">
        <f t="shared" si="70"/>
        <v>0</v>
      </c>
      <c r="I140" s="18">
        <f t="shared" si="70"/>
        <v>0</v>
      </c>
      <c r="J140" s="18">
        <f t="shared" si="70"/>
        <v>0</v>
      </c>
      <c r="K140" s="24"/>
      <c r="L140" s="18">
        <f t="shared" ref="L140" si="71">SUM(L131:L139)</f>
        <v>0</v>
      </c>
    </row>
    <row r="141" spans="1:12" ht="15.75" thickBot="1">
      <c r="A141" s="28">
        <f>A125</f>
        <v>2</v>
      </c>
      <c r="B141" s="29">
        <f>B125</f>
        <v>3</v>
      </c>
      <c r="C141" s="70" t="s">
        <v>4</v>
      </c>
      <c r="D141" s="71"/>
      <c r="E141" s="30"/>
      <c r="F141" s="31">
        <f>F130+F140</f>
        <v>535</v>
      </c>
      <c r="G141" s="31">
        <f t="shared" ref="G141" si="72">G130+G140</f>
        <v>27</v>
      </c>
      <c r="H141" s="31">
        <f t="shared" ref="H141" si="73">H130+H140</f>
        <v>26</v>
      </c>
      <c r="I141" s="31">
        <f t="shared" ref="I141" si="74">I130+I140</f>
        <v>96</v>
      </c>
      <c r="J141" s="31">
        <f t="shared" ref="J141:L141" si="75">J130+J140</f>
        <v>718</v>
      </c>
      <c r="K141" s="31"/>
      <c r="L141" s="31">
        <f t="shared" si="75"/>
        <v>96.259999999999991</v>
      </c>
    </row>
    <row r="142" spans="1:12" ht="15">
      <c r="A142" s="19">
        <v>2</v>
      </c>
      <c r="B142" s="20">
        <v>4</v>
      </c>
      <c r="C142" s="21" t="s">
        <v>20</v>
      </c>
      <c r="D142" s="5" t="s">
        <v>21</v>
      </c>
      <c r="E142" s="50" t="s">
        <v>52</v>
      </c>
      <c r="F142" s="61">
        <v>280</v>
      </c>
      <c r="G142" s="57">
        <v>31</v>
      </c>
      <c r="H142" s="57">
        <v>27</v>
      </c>
      <c r="I142" s="66">
        <v>41</v>
      </c>
      <c r="J142" s="57">
        <v>530</v>
      </c>
      <c r="K142" s="57" t="s">
        <v>54</v>
      </c>
      <c r="L142" s="58">
        <v>79.650000000000006</v>
      </c>
    </row>
    <row r="143" spans="1:12" ht="15">
      <c r="A143" s="22"/>
      <c r="B143" s="14"/>
      <c r="C143" s="11"/>
      <c r="D143" s="7" t="s">
        <v>22</v>
      </c>
      <c r="E143" s="50" t="s">
        <v>55</v>
      </c>
      <c r="F143" s="57">
        <v>200</v>
      </c>
      <c r="G143" s="57">
        <v>3</v>
      </c>
      <c r="H143" s="57">
        <v>3</v>
      </c>
      <c r="I143" s="66">
        <v>16</v>
      </c>
      <c r="J143" s="57">
        <v>79</v>
      </c>
      <c r="K143" s="60">
        <v>501</v>
      </c>
      <c r="L143" s="58">
        <v>10.61</v>
      </c>
    </row>
    <row r="144" spans="1:12" ht="15">
      <c r="A144" s="22"/>
      <c r="B144" s="14"/>
      <c r="C144" s="11"/>
      <c r="D144" s="7" t="s">
        <v>23</v>
      </c>
      <c r="E144" s="50" t="s">
        <v>56</v>
      </c>
      <c r="F144" s="61">
        <v>60</v>
      </c>
      <c r="G144" s="57">
        <v>4</v>
      </c>
      <c r="H144" s="57">
        <v>1</v>
      </c>
      <c r="I144" s="66">
        <v>25</v>
      </c>
      <c r="J144" s="57">
        <v>123</v>
      </c>
      <c r="K144" s="60" t="s">
        <v>49</v>
      </c>
      <c r="L144" s="58">
        <v>6</v>
      </c>
    </row>
    <row r="145" spans="1:12" ht="15">
      <c r="A145" s="22"/>
      <c r="B145" s="14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2"/>
      <c r="B146" s="14"/>
      <c r="C146" s="11"/>
      <c r="D146" s="6"/>
      <c r="E146" s="38"/>
      <c r="F146" s="39"/>
      <c r="G146" s="39"/>
      <c r="H146" s="39"/>
      <c r="I146" s="39"/>
      <c r="J146" s="39"/>
      <c r="K146" s="40"/>
      <c r="L146" s="39"/>
    </row>
    <row r="147" spans="1:12" ht="15">
      <c r="A147" s="23"/>
      <c r="B147" s="16"/>
      <c r="C147" s="8"/>
      <c r="D147" s="17" t="s">
        <v>32</v>
      </c>
      <c r="E147" s="9"/>
      <c r="F147" s="18">
        <f>SUM(F142:F146)</f>
        <v>540</v>
      </c>
      <c r="G147" s="18">
        <f t="shared" ref="G147:J147" si="76">SUM(G142:G146)</f>
        <v>38</v>
      </c>
      <c r="H147" s="18">
        <f t="shared" si="76"/>
        <v>31</v>
      </c>
      <c r="I147" s="18">
        <f t="shared" si="76"/>
        <v>82</v>
      </c>
      <c r="J147" s="18">
        <f t="shared" si="76"/>
        <v>732</v>
      </c>
      <c r="K147" s="24"/>
      <c r="L147" s="18">
        <f t="shared" ref="L147" si="77">SUM(L142:L146)</f>
        <v>96.26</v>
      </c>
    </row>
    <row r="148" spans="1:12" ht="15">
      <c r="A148" s="25">
        <f>A142</f>
        <v>2</v>
      </c>
      <c r="B148" s="12">
        <v>4</v>
      </c>
      <c r="C148" s="10" t="s">
        <v>24</v>
      </c>
      <c r="D148" s="7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1"/>
      <c r="D149" s="7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1"/>
      <c r="D151" s="7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1"/>
      <c r="D152" s="7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1"/>
      <c r="D153" s="7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1"/>
      <c r="D154" s="7" t="s">
        <v>31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2"/>
      <c r="B156" s="14"/>
      <c r="C156" s="11"/>
      <c r="D156" s="6"/>
      <c r="E156" s="38"/>
      <c r="F156" s="39"/>
      <c r="G156" s="39"/>
      <c r="H156" s="39"/>
      <c r="I156" s="39"/>
      <c r="J156" s="39"/>
      <c r="K156" s="40"/>
      <c r="L156" s="39"/>
    </row>
    <row r="157" spans="1:12" ht="15">
      <c r="A157" s="23"/>
      <c r="B157" s="16"/>
      <c r="C157" s="8"/>
      <c r="D157" s="17" t="s">
        <v>32</v>
      </c>
      <c r="E157" s="9"/>
      <c r="F157" s="18">
        <f>SUM(F148:F156)</f>
        <v>0</v>
      </c>
      <c r="G157" s="18">
        <f t="shared" ref="G157:J157" si="78">SUM(G148:G156)</f>
        <v>0</v>
      </c>
      <c r="H157" s="18">
        <f t="shared" si="78"/>
        <v>0</v>
      </c>
      <c r="I157" s="18">
        <f t="shared" si="78"/>
        <v>0</v>
      </c>
      <c r="J157" s="18">
        <f t="shared" si="78"/>
        <v>0</v>
      </c>
      <c r="K157" s="24"/>
      <c r="L157" s="18">
        <f t="shared" ref="L157" si="79">SUM(L148:L156)</f>
        <v>0</v>
      </c>
    </row>
    <row r="158" spans="1:12" ht="15.75" thickBot="1">
      <c r="A158" s="28">
        <f>A142</f>
        <v>2</v>
      </c>
      <c r="B158" s="29">
        <f>B142</f>
        <v>4</v>
      </c>
      <c r="C158" s="70" t="s">
        <v>4</v>
      </c>
      <c r="D158" s="71"/>
      <c r="E158" s="30"/>
      <c r="F158" s="31">
        <f>F147+F157</f>
        <v>540</v>
      </c>
      <c r="G158" s="31">
        <f t="shared" ref="G158" si="80">G147+G157</f>
        <v>38</v>
      </c>
      <c r="H158" s="31">
        <f t="shared" ref="H158" si="81">H147+H157</f>
        <v>31</v>
      </c>
      <c r="I158" s="31">
        <f t="shared" ref="I158" si="82">I147+I157</f>
        <v>82</v>
      </c>
      <c r="J158" s="31">
        <f t="shared" ref="J158:L158" si="83">J147+J157</f>
        <v>732</v>
      </c>
      <c r="K158" s="31"/>
      <c r="L158" s="31">
        <f t="shared" si="83"/>
        <v>96.26</v>
      </c>
    </row>
    <row r="159" spans="1:12" ht="15">
      <c r="A159" s="19">
        <v>2</v>
      </c>
      <c r="B159" s="20">
        <v>5</v>
      </c>
      <c r="C159" s="21" t="s">
        <v>20</v>
      </c>
      <c r="D159" s="5" t="s">
        <v>21</v>
      </c>
      <c r="E159" s="49" t="s">
        <v>51</v>
      </c>
      <c r="F159" s="64">
        <v>310</v>
      </c>
      <c r="G159" s="53">
        <v>20</v>
      </c>
      <c r="H159" s="53">
        <v>26</v>
      </c>
      <c r="I159" s="67">
        <v>69</v>
      </c>
      <c r="J159" s="53">
        <v>585</v>
      </c>
      <c r="K159" s="65" t="s">
        <v>53</v>
      </c>
      <c r="L159" s="54">
        <v>88.26</v>
      </c>
    </row>
    <row r="160" spans="1:12" ht="15">
      <c r="A160" s="22"/>
      <c r="B160" s="14"/>
      <c r="C160" s="11"/>
      <c r="D160" s="7" t="s">
        <v>22</v>
      </c>
      <c r="E160" s="50" t="s">
        <v>43</v>
      </c>
      <c r="F160" s="61">
        <v>200</v>
      </c>
      <c r="G160" s="57">
        <v>0</v>
      </c>
      <c r="H160" s="57">
        <v>0</v>
      </c>
      <c r="I160" s="66">
        <v>15</v>
      </c>
      <c r="J160" s="57">
        <v>60</v>
      </c>
      <c r="K160" s="60">
        <v>493</v>
      </c>
      <c r="L160" s="58">
        <v>5</v>
      </c>
    </row>
    <row r="161" spans="1:12" ht="15">
      <c r="A161" s="22"/>
      <c r="B161" s="14"/>
      <c r="C161" s="11"/>
      <c r="D161" s="7" t="s">
        <v>23</v>
      </c>
      <c r="E161" s="50" t="s">
        <v>44</v>
      </c>
      <c r="F161" s="61">
        <v>30</v>
      </c>
      <c r="G161" s="57">
        <v>2</v>
      </c>
      <c r="H161" s="57">
        <v>0</v>
      </c>
      <c r="I161" s="66">
        <v>15</v>
      </c>
      <c r="J161" s="57">
        <v>71</v>
      </c>
      <c r="K161" s="60">
        <v>108</v>
      </c>
      <c r="L161" s="58">
        <v>3</v>
      </c>
    </row>
    <row r="162" spans="1:12" ht="15">
      <c r="A162" s="22"/>
      <c r="B162" s="14"/>
      <c r="C162" s="11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>
      <c r="A163" s="22"/>
      <c r="B163" s="14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.75" customHeight="1">
      <c r="A164" s="23"/>
      <c r="B164" s="16"/>
      <c r="C164" s="8"/>
      <c r="D164" s="17" t="s">
        <v>32</v>
      </c>
      <c r="E164" s="9"/>
      <c r="F164" s="18">
        <f>SUM(F159:F163)</f>
        <v>540</v>
      </c>
      <c r="G164" s="18">
        <f t="shared" ref="G164:J164" si="84">SUM(G159:G163)</f>
        <v>22</v>
      </c>
      <c r="H164" s="18">
        <f t="shared" si="84"/>
        <v>26</v>
      </c>
      <c r="I164" s="18">
        <f t="shared" si="84"/>
        <v>99</v>
      </c>
      <c r="J164" s="18">
        <f t="shared" si="84"/>
        <v>716</v>
      </c>
      <c r="K164" s="24"/>
      <c r="L164" s="18">
        <f t="shared" ref="L164" si="85">SUM(L159:L163)</f>
        <v>96.26</v>
      </c>
    </row>
    <row r="165" spans="1:12" ht="15">
      <c r="A165" s="25">
        <f>A159</f>
        <v>2</v>
      </c>
      <c r="B165" s="12">
        <v>5</v>
      </c>
      <c r="C165" s="10" t="s">
        <v>24</v>
      </c>
      <c r="D165" s="7" t="s">
        <v>25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>
      <c r="A166" s="22"/>
      <c r="B166" s="14"/>
      <c r="C166" s="11"/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6"/>
      <c r="C174" s="8"/>
      <c r="D174" s="17" t="s">
        <v>32</v>
      </c>
      <c r="E174" s="9"/>
      <c r="F174" s="18">
        <f>SUM(F165:F173)</f>
        <v>0</v>
      </c>
      <c r="G174" s="18">
        <f t="shared" ref="G174:J174" si="86">SUM(G165:G173)</f>
        <v>0</v>
      </c>
      <c r="H174" s="18">
        <f t="shared" si="86"/>
        <v>0</v>
      </c>
      <c r="I174" s="18">
        <f t="shared" si="86"/>
        <v>0</v>
      </c>
      <c r="J174" s="18">
        <f t="shared" si="86"/>
        <v>0</v>
      </c>
      <c r="K174" s="24"/>
      <c r="L174" s="18">
        <f t="shared" ref="L174" si="87">SUM(L165:L173)</f>
        <v>0</v>
      </c>
    </row>
    <row r="175" spans="1:12" ht="15">
      <c r="A175" s="28">
        <f>A159</f>
        <v>2</v>
      </c>
      <c r="B175" s="29">
        <f>B159</f>
        <v>5</v>
      </c>
      <c r="C175" s="70" t="s">
        <v>4</v>
      </c>
      <c r="D175" s="71"/>
      <c r="E175" s="30"/>
      <c r="F175" s="31">
        <f>F164+F174</f>
        <v>540</v>
      </c>
      <c r="G175" s="31">
        <f t="shared" ref="G175" si="88">G164+G174</f>
        <v>22</v>
      </c>
      <c r="H175" s="31">
        <f t="shared" ref="H175" si="89">H164+H174</f>
        <v>26</v>
      </c>
      <c r="I175" s="31">
        <f t="shared" ref="I175" si="90">I164+I174</f>
        <v>99</v>
      </c>
      <c r="J175" s="31">
        <f t="shared" ref="J175:L175" si="91">J164+J174</f>
        <v>716</v>
      </c>
      <c r="K175" s="31"/>
      <c r="L175" s="31">
        <f t="shared" si="91"/>
        <v>96.26</v>
      </c>
    </row>
    <row r="176" spans="1:12">
      <c r="A176" s="26"/>
      <c r="B176" s="27"/>
      <c r="C176" s="72" t="s">
        <v>5</v>
      </c>
      <c r="D176" s="72"/>
      <c r="E176" s="72"/>
      <c r="F176" s="33">
        <f>(F23+F40+F57+F74+F91+F108+F124+F141+F158+F175)/(IF(F23=0,0,1)+IF(F40=0,0,1)+IF(F57=0,0,1)+IF(F74=0,0,1)+IF(F91=0,0,1)+IF(F108=0,0,1)+IF(F124=0,0,1)+IF(F141=0,0,1)+IF(F158=0,0,1)+IF(F175=0,0,1))</f>
        <v>544</v>
      </c>
      <c r="G176" s="33">
        <f>(G23+G40+G57+G74+G91+G108+G124+G141+G158+G175)/(IF(G23=0,0,1)+IF(G40=0,0,1)+IF(G57=0,0,1)+IF(G74=0,0,1)+IF(G91=0,0,1)+IF(G108=0,0,1)+IF(G124=0,0,1)+IF(G141=0,0,1)+IF(G158=0,0,1)+IF(G175=0,0,1))</f>
        <v>23.9</v>
      </c>
      <c r="H176" s="33">
        <f>(H23+H40+H57+H74+H91+H108+H124+H141+H158+H175)/(IF(H23=0,0,1)+IF(H40=0,0,1)+IF(H57=0,0,1)+IF(H74=0,0,1)+IF(H91=0,0,1)+IF(H108=0,0,1)+IF(H124=0,0,1)+IF(H141=0,0,1)+IF(H158=0,0,1)+IF(H175=0,0,1))</f>
        <v>22.1</v>
      </c>
      <c r="I176" s="33">
        <f>(I23+I40+I57+I74+I91+I108+I124+I141+I158+I175)/(IF(I23=0,0,1)+IF(I40=0,0,1)+IF(I57=0,0,1)+IF(I74=0,0,1)+IF(I91=0,0,1)+IF(I108=0,0,1)+IF(I124=0,0,1)+IF(I141=0,0,1)+IF(I158=0,0,1)+IF(I175=0,0,1))</f>
        <v>100</v>
      </c>
      <c r="J176" s="33">
        <f>(J23+J40+J57+J74+J91+J108+J124+J141+J158+J175)/(IF(J23=0,0,1)+IF(J40=0,0,1)+IF(J57=0,0,1)+IF(J74=0,0,1)+IF(J91=0,0,1)+IF(J108=0,0,1)+IF(J124=0,0,1)+IF(J141=0,0,1)+IF(J158=0,0,1)+IF(J175=0,0,1))</f>
        <v>689.3</v>
      </c>
      <c r="K176" s="33"/>
      <c r="L176" s="33">
        <f>(L23+L40+L57+L74+L91+L108+L124+L141+L158+L175)/(IF(L23=0,0,1)+IF(L40=0,0,1)+IF(L57=0,0,1)+IF(L74=0,0,1)+IF(L91=0,0,1)+IF(L108=0,0,1)+IF(L124=0,0,1)+IF(L141=0,0,1)+IF(L158=0,0,1)+IF(L175=0,0,1))</f>
        <v>96.26</v>
      </c>
    </row>
  </sheetData>
  <mergeCells count="14">
    <mergeCell ref="C1:E1"/>
    <mergeCell ref="H1:K1"/>
    <mergeCell ref="H2:K2"/>
    <mergeCell ref="C40:D40"/>
    <mergeCell ref="C57:D57"/>
    <mergeCell ref="C74:D74"/>
    <mergeCell ref="C91:D91"/>
    <mergeCell ref="C23:D23"/>
    <mergeCell ref="C176:E176"/>
    <mergeCell ref="C175:D175"/>
    <mergeCell ref="C108:D108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2024-01-12T10:21:58Z</cp:lastPrinted>
  <dcterms:created xsi:type="dcterms:W3CDTF">2022-05-16T14:23:56Z</dcterms:created>
  <dcterms:modified xsi:type="dcterms:W3CDTF">2025-08-29T06:26:42Z</dcterms:modified>
</cp:coreProperties>
</file>